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9990" yWindow="60" windowWidth="9210" windowHeight="6375" tabRatio="875"/>
  </bookViews>
  <sheets>
    <sheet name="COV" sheetId="50" r:id="rId1"/>
    <sheet name="Phase 1 TOC" sheetId="93" r:id="rId2"/>
    <sheet name="Bas Sched All-in 1" sheetId="51" r:id="rId3"/>
    <sheet name="Bas Sched All-in 2" sheetId="52" r:id="rId4"/>
    <sheet name="Pg 3 Cap vs Bal All-in 1" sheetId="53" r:id="rId5"/>
    <sheet name="Cap vs Bal All-in 2" sheetId="54" r:id="rId6"/>
    <sheet name="Chgs in Reg Cap" sheetId="55" r:id="rId7"/>
    <sheet name="Bas III Lev Ratio" sheetId="56" r:id="rId8"/>
    <sheet name="GrCrEx" sheetId="63" r:id="rId9"/>
    <sheet name="CE-GEO" sheetId="57" r:id="rId10"/>
    <sheet name="CE_Maturity" sheetId="58" r:id="rId11"/>
    <sheet name="CRD" sheetId="59" r:id="rId12"/>
    <sheet name="CRE_Loss" sheetId="60" r:id="rId13"/>
    <sheet name="CRE_Back-Testing" sheetId="61" r:id="rId14"/>
    <sheet name="Pillar 3 Index" sheetId="64" r:id="rId15"/>
    <sheet name="OV1" sheetId="65" r:id="rId16"/>
    <sheet name="RWA Flow statements" sheetId="66" r:id="rId17"/>
    <sheet name="LI1_Assets" sheetId="67" r:id="rId18"/>
    <sheet name="LI2" sheetId="68" r:id="rId19"/>
    <sheet name="CR1" sheetId="69" r:id="rId20"/>
    <sheet name="CR2" sheetId="70" r:id="rId21"/>
    <sheet name="CR3" sheetId="71" r:id="rId22"/>
    <sheet name="CR4" sheetId="72" r:id="rId23"/>
    <sheet name="CR5" sheetId="73" r:id="rId24"/>
    <sheet name="CR6_B&amp;G" sheetId="74" r:id="rId25"/>
    <sheet name="CR6_Retail" sheetId="75" r:id="rId26"/>
    <sheet name="CR9_B&amp;G" sheetId="76" r:id="rId27"/>
    <sheet name="CR9_Retail" sheetId="77" r:id="rId28"/>
    <sheet name="CR10" sheetId="78" r:id="rId29"/>
    <sheet name="CCR1" sheetId="79" r:id="rId30"/>
    <sheet name="CCR2" sheetId="80" r:id="rId31"/>
    <sheet name="CCR3" sheetId="81" r:id="rId32"/>
    <sheet name="CCR4" sheetId="82" r:id="rId33"/>
    <sheet name="CCR5" sheetId="83" r:id="rId34"/>
    <sheet name="CCR6" sheetId="84" r:id="rId35"/>
    <sheet name="CCR8" sheetId="85" r:id="rId36"/>
    <sheet name="SEC1" sheetId="86" r:id="rId37"/>
    <sheet name="SEC2" sheetId="87" r:id="rId38"/>
    <sheet name="SEC3" sheetId="88" r:id="rId39"/>
    <sheet name="SEC4" sheetId="89" r:id="rId40"/>
    <sheet name="Glossaire - 1 colonne" sheetId="90" r:id="rId41"/>
    <sheet name="Glossaire - 1 colonne suite" sheetId="91" r:id="rId42"/>
  </sheets>
  <definedNames>
    <definedName name="Basel3_all1" localSheetId="1">#REF!</definedName>
    <definedName name="Basel3_all1">#REF!</definedName>
    <definedName name="Basel3_all2" localSheetId="1">#REF!</definedName>
    <definedName name="Basel3_all2">#REF!</definedName>
    <definedName name="CE_GEO">#REF!</definedName>
    <definedName name="CE_MAT">#REF!</definedName>
    <definedName name="chg_regcap_b3">#REF!</definedName>
    <definedName name="CRD">#REF!</definedName>
    <definedName name="CRE_Loss">#REF!</definedName>
    <definedName name="CRE_Loss_Back">#REF!</definedName>
    <definedName name="GCE">#REF!</definedName>
    <definedName name="Lev_Ratio">#REF!</definedName>
    <definedName name="_xlnm.Print_Area" localSheetId="7">'Bas III Lev Ratio'!$A$1:$V$55</definedName>
    <definedName name="_xlnm.Print_Area" localSheetId="2">'Bas Sched All-in 1'!$A$1:$Y$56</definedName>
    <definedName name="_xlnm.Print_Area" localSheetId="3">'Bas Sched All-in 2'!$A$1:$Y$51</definedName>
    <definedName name="_xlnm.Print_Area" localSheetId="5">'Cap vs Bal All-in 2'!$A$1:$Q$49</definedName>
    <definedName name="_xlnm.Print_Area" localSheetId="10">CE_Maturity!$A$1:$L$47</definedName>
    <definedName name="_xlnm.Print_Area" localSheetId="9">'CE-GEO'!$A$1:$M$36</definedName>
    <definedName name="_xlnm.Print_Area" localSheetId="6">'Chgs in Reg Cap'!$A$1:$U$53</definedName>
    <definedName name="_xlnm.Print_Area" localSheetId="0">COV!$A$1:$C$18</definedName>
    <definedName name="_xlnm.Print_Area" localSheetId="11">CRD!$A$1:$S$47</definedName>
    <definedName name="_xlnm.Print_Area" localSheetId="13">'CRE_Back-Testing'!$A$1:$T$42</definedName>
    <definedName name="_xlnm.Print_Area" localSheetId="12">CRE_Loss!$A$1:$V$34</definedName>
    <definedName name="_xlnm.Print_Area" localSheetId="40">'Glossaire - 1 colonne'!$A$1:$A$62</definedName>
    <definedName name="_xlnm.Print_Area" localSheetId="41">'Glossaire - 1 colonne suite'!$A$1:$A$47</definedName>
    <definedName name="_xlnm.Print_Area" localSheetId="8">GrCrEx!$A$1:$S$57</definedName>
    <definedName name="_xlnm.Print_Area" localSheetId="4">'Pg 3 Cap vs Bal All-in 1'!$A$1:$N$54</definedName>
    <definedName name="_xlnm.Print_Area" localSheetId="1">'Phase 1 TOC'!$A$1:$C$50</definedName>
    <definedName name="_xlnm.Print_Area" localSheetId="14">'Pillar 3 Index'!$A$1:$H$54</definedName>
    <definedName name="_xlnm.Print_Area" localSheetId="16">'RWA Flow statements'!$A$1:$S$54</definedName>
    <definedName name="rec_cap_bs1" localSheetId="1">#REF!</definedName>
    <definedName name="rec_cap_bs1">#REF!</definedName>
    <definedName name="rec_cap_bs2" localSheetId="1">#REF!</definedName>
    <definedName name="rec_cap_bs2">#REF!</definedName>
  </definedNames>
  <calcPr calcId="145621"/>
</workbook>
</file>

<file path=xl/calcChain.xml><?xml version="1.0" encoding="utf-8"?>
<calcChain xmlns="http://schemas.openxmlformats.org/spreadsheetml/2006/main">
  <c r="E26" i="52" l="1"/>
  <c r="G47" i="63" l="1"/>
  <c r="F47" i="63"/>
  <c r="G42" i="63"/>
  <c r="F42" i="63"/>
  <c r="G37" i="63"/>
  <c r="F37" i="63"/>
  <c r="G28" i="63"/>
  <c r="F28" i="63"/>
  <c r="G21" i="63"/>
  <c r="F21" i="63"/>
  <c r="G14" i="63"/>
  <c r="F14" i="63"/>
  <c r="H14" i="63"/>
  <c r="I14" i="63"/>
  <c r="J14" i="63"/>
  <c r="K14" i="63"/>
  <c r="L14" i="63"/>
  <c r="M14" i="63"/>
  <c r="N14" i="63"/>
  <c r="O14" i="63"/>
  <c r="P14" i="63"/>
  <c r="Q14" i="63"/>
  <c r="R14" i="63"/>
  <c r="S14" i="63"/>
  <c r="H21" i="63"/>
  <c r="I21" i="63"/>
  <c r="J21" i="63"/>
  <c r="K21" i="63"/>
  <c r="L21" i="63"/>
  <c r="M21" i="63"/>
  <c r="N21" i="63"/>
  <c r="O21" i="63"/>
  <c r="P21" i="63"/>
  <c r="Q21" i="63"/>
  <c r="R21" i="63"/>
  <c r="S21" i="63"/>
  <c r="H28" i="63"/>
  <c r="I28" i="63"/>
  <c r="J28" i="63"/>
  <c r="K28" i="63"/>
  <c r="L28" i="63"/>
  <c r="M28" i="63"/>
  <c r="N28" i="63"/>
  <c r="O28" i="63"/>
  <c r="P28" i="63"/>
  <c r="Q28" i="63"/>
  <c r="R28" i="63"/>
  <c r="S28" i="63"/>
  <c r="H29" i="63"/>
  <c r="I29" i="63"/>
  <c r="J29" i="63"/>
  <c r="K29" i="63"/>
  <c r="L29" i="63"/>
  <c r="M29" i="63"/>
  <c r="N29" i="63"/>
  <c r="O29" i="63"/>
  <c r="P29" i="63"/>
  <c r="Q29" i="63"/>
  <c r="R29" i="63"/>
  <c r="S29" i="63"/>
  <c r="H31" i="63"/>
  <c r="I31" i="63"/>
  <c r="J31" i="63"/>
  <c r="K31" i="63"/>
  <c r="L31" i="63"/>
  <c r="M31" i="63"/>
  <c r="N31" i="63"/>
  <c r="O31" i="63"/>
  <c r="P31" i="63"/>
  <c r="Q31" i="63"/>
  <c r="R31" i="63"/>
  <c r="S31" i="63"/>
  <c r="H37" i="63"/>
  <c r="I37" i="63"/>
  <c r="J37" i="63"/>
  <c r="K37" i="63"/>
  <c r="L37" i="63"/>
  <c r="M37" i="63"/>
  <c r="N37" i="63"/>
  <c r="O37" i="63"/>
  <c r="P37" i="63"/>
  <c r="Q37" i="63"/>
  <c r="R37" i="63"/>
  <c r="S37" i="63"/>
  <c r="H42" i="63"/>
  <c r="I42" i="63"/>
  <c r="J42" i="63"/>
  <c r="K42" i="63"/>
  <c r="L42" i="63"/>
  <c r="M42" i="63"/>
  <c r="N42" i="63"/>
  <c r="O42" i="63"/>
  <c r="P42" i="63"/>
  <c r="Q42" i="63"/>
  <c r="R42" i="63"/>
  <c r="S42" i="63"/>
  <c r="H47" i="63"/>
  <c r="I47" i="63"/>
  <c r="J47" i="63"/>
  <c r="K47" i="63"/>
  <c r="L47" i="63"/>
  <c r="M47" i="63"/>
  <c r="N47" i="63"/>
  <c r="O47" i="63"/>
  <c r="P47" i="63"/>
  <c r="Q47" i="63"/>
  <c r="R47" i="63"/>
  <c r="S47" i="63"/>
  <c r="H48" i="63"/>
  <c r="I48" i="63"/>
  <c r="J48" i="63"/>
  <c r="K48" i="63"/>
  <c r="L48" i="63"/>
  <c r="M48" i="63"/>
  <c r="N48" i="63"/>
  <c r="O48" i="63"/>
  <c r="P48" i="63"/>
  <c r="Q48" i="63"/>
  <c r="R48" i="63"/>
  <c r="S48" i="63"/>
  <c r="H50" i="63"/>
  <c r="I50" i="63"/>
  <c r="J50" i="63"/>
  <c r="K50" i="63"/>
  <c r="L50" i="63"/>
  <c r="M50" i="63"/>
  <c r="N50" i="63"/>
  <c r="O50" i="63"/>
  <c r="P50" i="63"/>
  <c r="Q50" i="63"/>
  <c r="R50" i="63"/>
  <c r="S50" i="63"/>
  <c r="H52" i="63"/>
  <c r="I52" i="63"/>
  <c r="J52" i="63"/>
  <c r="K52" i="63"/>
  <c r="L52" i="63"/>
  <c r="M52" i="63"/>
  <c r="N52" i="63"/>
  <c r="O52" i="63"/>
  <c r="P52" i="63"/>
  <c r="Q52" i="63"/>
  <c r="R52" i="63"/>
  <c r="S52" i="63"/>
  <c r="E47" i="63"/>
  <c r="D47" i="63"/>
  <c r="E42" i="63"/>
  <c r="D42" i="63"/>
  <c r="E37" i="63"/>
  <c r="D37" i="63"/>
  <c r="E28" i="63"/>
  <c r="D28" i="63"/>
  <c r="E21" i="63"/>
  <c r="D21" i="63"/>
  <c r="E14" i="63"/>
  <c r="D14" i="63"/>
  <c r="G48" i="63" l="1"/>
  <c r="F29" i="63"/>
  <c r="F48" i="63"/>
  <c r="G29" i="63"/>
  <c r="E48" i="63"/>
  <c r="D48" i="63"/>
  <c r="E29" i="63"/>
  <c r="D29" i="63"/>
  <c r="D31" i="63" s="1"/>
  <c r="F31" i="63"/>
  <c r="F50" i="63"/>
  <c r="F52" i="63" s="1"/>
  <c r="G50" i="63" l="1"/>
  <c r="G52" i="63" s="1"/>
  <c r="G31" i="63"/>
  <c r="E50" i="63"/>
  <c r="E52" i="63" s="1"/>
  <c r="E31" i="63"/>
  <c r="D50" i="63"/>
  <c r="D52" i="63" s="1"/>
  <c r="R38" i="59"/>
  <c r="Q38" i="59"/>
  <c r="P38" i="59"/>
  <c r="O38" i="59"/>
  <c r="N38" i="59"/>
  <c r="M38" i="59"/>
  <c r="L38" i="59"/>
  <c r="K38" i="59"/>
  <c r="J38" i="59"/>
  <c r="H38" i="59"/>
  <c r="E38" i="59"/>
  <c r="D38" i="59"/>
  <c r="F37" i="59"/>
  <c r="F36" i="59"/>
  <c r="R34" i="59"/>
  <c r="Q34" i="59"/>
  <c r="P34" i="59"/>
  <c r="O34" i="59"/>
  <c r="N34" i="59"/>
  <c r="M34" i="59"/>
  <c r="L34" i="59"/>
  <c r="K34" i="59"/>
  <c r="J34" i="59"/>
  <c r="H34" i="59"/>
  <c r="E34" i="59"/>
  <c r="D34" i="59"/>
  <c r="F33" i="59"/>
  <c r="F32" i="59"/>
  <c r="F34" i="59" s="1"/>
  <c r="R30" i="59"/>
  <c r="Q30" i="59"/>
  <c r="P30" i="59"/>
  <c r="O30" i="59"/>
  <c r="N30" i="59"/>
  <c r="M30" i="59"/>
  <c r="L30" i="59"/>
  <c r="K30" i="59"/>
  <c r="J30" i="59"/>
  <c r="H30" i="59"/>
  <c r="E30" i="59"/>
  <c r="D30" i="59"/>
  <c r="F29" i="59"/>
  <c r="F28" i="59"/>
  <c r="R26" i="59"/>
  <c r="Q26" i="59"/>
  <c r="P26" i="59"/>
  <c r="O26" i="59"/>
  <c r="N26" i="59"/>
  <c r="M26" i="59"/>
  <c r="L26" i="59"/>
  <c r="K26" i="59"/>
  <c r="J26" i="59"/>
  <c r="H26" i="59"/>
  <c r="E26" i="59"/>
  <c r="D26" i="59"/>
  <c r="F25" i="59"/>
  <c r="F24" i="59"/>
  <c r="R21" i="59"/>
  <c r="Q21" i="59"/>
  <c r="P21" i="59"/>
  <c r="O21" i="59"/>
  <c r="N21" i="59"/>
  <c r="M21" i="59"/>
  <c r="L21" i="59"/>
  <c r="K21" i="59"/>
  <c r="J21" i="59"/>
  <c r="H21" i="59"/>
  <c r="E21" i="59"/>
  <c r="D21" i="59"/>
  <c r="F20" i="59"/>
  <c r="F19" i="59"/>
  <c r="F18" i="59"/>
  <c r="F13" i="59"/>
  <c r="R12" i="59"/>
  <c r="R14" i="59" s="1"/>
  <c r="Q12" i="59"/>
  <c r="Q14" i="59" s="1"/>
  <c r="P12" i="59"/>
  <c r="P14" i="59" s="1"/>
  <c r="O12" i="59"/>
  <c r="O14" i="59" s="1"/>
  <c r="N12" i="59"/>
  <c r="N14" i="59" s="1"/>
  <c r="M12" i="59"/>
  <c r="M14" i="59" s="1"/>
  <c r="L12" i="59"/>
  <c r="L14" i="59" s="1"/>
  <c r="K12" i="59"/>
  <c r="K14" i="59" s="1"/>
  <c r="J12" i="59"/>
  <c r="J14" i="59" s="1"/>
  <c r="H12" i="59"/>
  <c r="H14" i="59" s="1"/>
  <c r="E12" i="59"/>
  <c r="E14" i="59" s="1"/>
  <c r="D12" i="59"/>
  <c r="D14" i="59" s="1"/>
  <c r="F11" i="59"/>
  <c r="F10" i="59"/>
  <c r="F9" i="59"/>
  <c r="K41" i="58"/>
  <c r="J41" i="58"/>
  <c r="I41" i="58"/>
  <c r="H41" i="58"/>
  <c r="G41" i="58"/>
  <c r="F41" i="58"/>
  <c r="E41" i="58"/>
  <c r="D41" i="58"/>
  <c r="C41" i="58"/>
  <c r="K35" i="58"/>
  <c r="J35" i="58"/>
  <c r="I35" i="58"/>
  <c r="H35" i="58"/>
  <c r="G35" i="58"/>
  <c r="F35" i="58"/>
  <c r="E35" i="58"/>
  <c r="D35" i="58"/>
  <c r="C35" i="58"/>
  <c r="K32" i="58"/>
  <c r="J32" i="58"/>
  <c r="I32" i="58"/>
  <c r="I42" i="58" s="1"/>
  <c r="H32" i="58"/>
  <c r="G32" i="58"/>
  <c r="F32" i="58"/>
  <c r="E32" i="58"/>
  <c r="E42" i="58" s="1"/>
  <c r="D32" i="58"/>
  <c r="C32" i="58"/>
  <c r="K23" i="58"/>
  <c r="J23" i="58"/>
  <c r="I23" i="58"/>
  <c r="H23" i="58"/>
  <c r="G23" i="58"/>
  <c r="F23" i="58"/>
  <c r="E23" i="58"/>
  <c r="D23" i="58"/>
  <c r="C23" i="58"/>
  <c r="K17" i="58"/>
  <c r="J17" i="58"/>
  <c r="I17" i="58"/>
  <c r="H17" i="58"/>
  <c r="G17" i="58"/>
  <c r="F17" i="58"/>
  <c r="E17" i="58"/>
  <c r="D17" i="58"/>
  <c r="C17" i="58"/>
  <c r="K11" i="58"/>
  <c r="J11" i="58"/>
  <c r="I11" i="58"/>
  <c r="H11" i="58"/>
  <c r="H24" i="58" s="1"/>
  <c r="G11" i="58"/>
  <c r="F11" i="58"/>
  <c r="E11" i="58"/>
  <c r="D11" i="58"/>
  <c r="D24" i="58" s="1"/>
  <c r="C11" i="58"/>
  <c r="L33" i="57"/>
  <c r="K33" i="57"/>
  <c r="J33" i="57"/>
  <c r="I33" i="57"/>
  <c r="H33" i="57"/>
  <c r="G33" i="57"/>
  <c r="F33" i="57"/>
  <c r="E33" i="57"/>
  <c r="D33" i="57"/>
  <c r="L26" i="57"/>
  <c r="K26" i="57"/>
  <c r="J26" i="57"/>
  <c r="I26" i="57"/>
  <c r="H26" i="57"/>
  <c r="G26" i="57"/>
  <c r="F26" i="57"/>
  <c r="E26" i="57"/>
  <c r="D26" i="57"/>
  <c r="L19" i="57"/>
  <c r="K19" i="57"/>
  <c r="J19" i="57"/>
  <c r="I19" i="57"/>
  <c r="H19" i="57"/>
  <c r="G19" i="57"/>
  <c r="F19" i="57"/>
  <c r="E19" i="57"/>
  <c r="D19" i="57"/>
  <c r="L12" i="57"/>
  <c r="K12" i="57"/>
  <c r="J12" i="57"/>
  <c r="I12" i="57"/>
  <c r="H12" i="57"/>
  <c r="G12" i="57"/>
  <c r="F12" i="57"/>
  <c r="E12" i="57"/>
  <c r="D12" i="57"/>
  <c r="U52" i="56"/>
  <c r="S52" i="56"/>
  <c r="Q52" i="56"/>
  <c r="O52" i="56"/>
  <c r="M52" i="56"/>
  <c r="K52" i="56"/>
  <c r="I52" i="56"/>
  <c r="G52" i="56"/>
  <c r="E52" i="56"/>
  <c r="U31" i="56"/>
  <c r="S31" i="56"/>
  <c r="Q31" i="56"/>
  <c r="O31" i="56"/>
  <c r="M31" i="56"/>
  <c r="K31" i="56"/>
  <c r="I31" i="56"/>
  <c r="G31" i="56"/>
  <c r="E31" i="56"/>
  <c r="U27" i="56"/>
  <c r="S27" i="56"/>
  <c r="Q27" i="56"/>
  <c r="O27" i="56"/>
  <c r="M27" i="56"/>
  <c r="K27" i="56"/>
  <c r="I27" i="56"/>
  <c r="G27" i="56"/>
  <c r="E27" i="56"/>
  <c r="U20" i="56"/>
  <c r="S20" i="56"/>
  <c r="Q20" i="56"/>
  <c r="O20" i="56"/>
  <c r="M20" i="56"/>
  <c r="K20" i="56"/>
  <c r="I20" i="56"/>
  <c r="G20" i="56"/>
  <c r="E20" i="56"/>
  <c r="U10" i="56"/>
  <c r="S10" i="56"/>
  <c r="Q10" i="56"/>
  <c r="O10" i="56"/>
  <c r="M10" i="56"/>
  <c r="K10" i="56"/>
  <c r="I10" i="56"/>
  <c r="G10" i="56"/>
  <c r="E10" i="56"/>
  <c r="T49" i="55"/>
  <c r="R49" i="55"/>
  <c r="P49" i="55"/>
  <c r="N49" i="55"/>
  <c r="L49" i="55"/>
  <c r="J49" i="55"/>
  <c r="H49" i="55"/>
  <c r="F49" i="55"/>
  <c r="D43" i="55"/>
  <c r="D49" i="55" s="1"/>
  <c r="T41" i="55"/>
  <c r="T40" i="55"/>
  <c r="R40" i="55"/>
  <c r="P40" i="55"/>
  <c r="N40" i="55"/>
  <c r="L40" i="55"/>
  <c r="L41" i="55" s="1"/>
  <c r="J40" i="55"/>
  <c r="H40" i="55"/>
  <c r="F40" i="55"/>
  <c r="T33" i="55"/>
  <c r="R33" i="55"/>
  <c r="P33" i="55"/>
  <c r="N33" i="55"/>
  <c r="L33" i="55"/>
  <c r="J33" i="55"/>
  <c r="H33" i="55"/>
  <c r="F33" i="55"/>
  <c r="D6" i="55" s="1"/>
  <c r="D33" i="55" s="1"/>
  <c r="I44" i="54"/>
  <c r="G44" i="54"/>
  <c r="E44" i="54"/>
  <c r="K39" i="54"/>
  <c r="M43" i="54" s="1"/>
  <c r="K35" i="54"/>
  <c r="M38" i="54" s="1"/>
  <c r="K32" i="54"/>
  <c r="M34" i="54" s="1"/>
  <c r="K31" i="54"/>
  <c r="K28" i="54"/>
  <c r="M30" i="54" s="1"/>
  <c r="K24" i="54"/>
  <c r="I22" i="54"/>
  <c r="I45" i="54" s="1"/>
  <c r="G22" i="54"/>
  <c r="E22" i="54"/>
  <c r="K16" i="54"/>
  <c r="M21" i="54" s="1"/>
  <c r="K15" i="54"/>
  <c r="K14" i="54"/>
  <c r="K13" i="54"/>
  <c r="K12" i="54"/>
  <c r="K11" i="54"/>
  <c r="K10" i="54"/>
  <c r="K9" i="54"/>
  <c r="K8" i="54"/>
  <c r="H52" i="53"/>
  <c r="G52" i="53"/>
  <c r="E52" i="53"/>
  <c r="J49" i="53"/>
  <c r="K51" i="53" s="1"/>
  <c r="J48" i="53"/>
  <c r="J40" i="53"/>
  <c r="J28" i="53"/>
  <c r="J27" i="53"/>
  <c r="J26" i="53"/>
  <c r="J25" i="53"/>
  <c r="J24" i="53"/>
  <c r="J23" i="53"/>
  <c r="J19" i="53"/>
  <c r="K22" i="53" s="1"/>
  <c r="J18" i="53"/>
  <c r="J17" i="53"/>
  <c r="J16" i="53"/>
  <c r="J11" i="53"/>
  <c r="K15" i="53" s="1"/>
  <c r="J10" i="53"/>
  <c r="J9" i="53"/>
  <c r="X14" i="52"/>
  <c r="V14" i="52"/>
  <c r="T14" i="52"/>
  <c r="R14" i="52"/>
  <c r="P14" i="52"/>
  <c r="N14" i="52"/>
  <c r="L14" i="52"/>
  <c r="J14" i="52"/>
  <c r="E14" i="52"/>
  <c r="X47" i="51"/>
  <c r="X49" i="51" s="1"/>
  <c r="V47" i="51"/>
  <c r="V49" i="51" s="1"/>
  <c r="T47" i="51"/>
  <c r="T49" i="51" s="1"/>
  <c r="R47" i="51"/>
  <c r="R49" i="51" s="1"/>
  <c r="P47" i="51"/>
  <c r="P49" i="51" s="1"/>
  <c r="N47" i="51"/>
  <c r="N49" i="51" s="1"/>
  <c r="L47" i="51"/>
  <c r="L49" i="51" s="1"/>
  <c r="J47" i="51"/>
  <c r="J49" i="51" s="1"/>
  <c r="E47" i="51"/>
  <c r="E49" i="51" s="1"/>
  <c r="X34" i="51"/>
  <c r="X39" i="51" s="1"/>
  <c r="V34" i="51"/>
  <c r="V39" i="51" s="1"/>
  <c r="T34" i="51"/>
  <c r="T39" i="51" s="1"/>
  <c r="R34" i="51"/>
  <c r="R39" i="51" s="1"/>
  <c r="P34" i="51"/>
  <c r="P39" i="51" s="1"/>
  <c r="N34" i="51"/>
  <c r="N39" i="51" s="1"/>
  <c r="L34" i="51"/>
  <c r="L39" i="51" s="1"/>
  <c r="J34" i="51"/>
  <c r="J39" i="51" s="1"/>
  <c r="E34" i="51"/>
  <c r="E39" i="51" s="1"/>
  <c r="E30" i="51"/>
  <c r="X26" i="51"/>
  <c r="V26" i="51"/>
  <c r="T26" i="51"/>
  <c r="R26" i="51"/>
  <c r="P26" i="51"/>
  <c r="P27" i="51" s="1"/>
  <c r="N26" i="51"/>
  <c r="L26" i="51"/>
  <c r="J26" i="51"/>
  <c r="E26" i="51"/>
  <c r="X10" i="51"/>
  <c r="X27" i="51" s="1"/>
  <c r="X40" i="51" s="1"/>
  <c r="X50" i="51" s="1"/>
  <c r="V10" i="51"/>
  <c r="V27" i="51" s="1"/>
  <c r="T10" i="51"/>
  <c r="T27" i="51" s="1"/>
  <c r="T40" i="51" s="1"/>
  <c r="R10" i="51"/>
  <c r="P10" i="51"/>
  <c r="N10" i="51"/>
  <c r="N27" i="51" s="1"/>
  <c r="L10" i="51"/>
  <c r="L27" i="51" s="1"/>
  <c r="L40" i="51" s="1"/>
  <c r="J10" i="51"/>
  <c r="E10" i="51"/>
  <c r="J27" i="51" l="1"/>
  <c r="R27" i="51"/>
  <c r="G24" i="58"/>
  <c r="K24" i="58"/>
  <c r="D42" i="58"/>
  <c r="D44" i="58" s="1"/>
  <c r="H42" i="58"/>
  <c r="G45" i="54"/>
  <c r="H41" i="55"/>
  <c r="P41" i="55"/>
  <c r="P50" i="55" s="1"/>
  <c r="I34" i="56"/>
  <c r="Q34" i="56"/>
  <c r="K34" i="56"/>
  <c r="S34" i="56"/>
  <c r="E34" i="57"/>
  <c r="I34" i="57"/>
  <c r="F34" i="57"/>
  <c r="J34" i="57"/>
  <c r="H44" i="58"/>
  <c r="L50" i="51"/>
  <c r="J40" i="51"/>
  <c r="J50" i="51" s="1"/>
  <c r="N41" i="55"/>
  <c r="N50" i="55" s="1"/>
  <c r="J41" i="55"/>
  <c r="R41" i="55"/>
  <c r="R50" i="55" s="1"/>
  <c r="L50" i="55"/>
  <c r="T50" i="55"/>
  <c r="M34" i="56"/>
  <c r="U34" i="56"/>
  <c r="G34" i="57"/>
  <c r="K34" i="57"/>
  <c r="E24" i="58"/>
  <c r="E44" i="58" s="1"/>
  <c r="I24" i="58"/>
  <c r="I44" i="58" s="1"/>
  <c r="F42" i="58"/>
  <c r="J42" i="58"/>
  <c r="T50" i="51"/>
  <c r="R40" i="51"/>
  <c r="R50" i="51" s="1"/>
  <c r="F41" i="55"/>
  <c r="F50" i="55" s="1"/>
  <c r="G34" i="56"/>
  <c r="O34" i="56"/>
  <c r="H34" i="57"/>
  <c r="L34" i="57"/>
  <c r="F24" i="58"/>
  <c r="J24" i="58"/>
  <c r="J44" i="58" s="1"/>
  <c r="G42" i="58"/>
  <c r="G44" i="58" s="1"/>
  <c r="K42" i="58"/>
  <c r="K44" i="58" s="1"/>
  <c r="F38" i="59"/>
  <c r="F30" i="59"/>
  <c r="F26" i="59"/>
  <c r="F21" i="59"/>
  <c r="F12" i="59"/>
  <c r="F14" i="59" s="1"/>
  <c r="C42" i="58"/>
  <c r="C24" i="58"/>
  <c r="C44" i="58" s="1"/>
  <c r="D34" i="57"/>
  <c r="E34" i="56"/>
  <c r="K44" i="54"/>
  <c r="E45" i="54"/>
  <c r="K22" i="54"/>
  <c r="J52" i="53"/>
  <c r="E27" i="51"/>
  <c r="E40" i="51" s="1"/>
  <c r="E50" i="51" s="1"/>
  <c r="D42" i="59"/>
  <c r="K42" i="59"/>
  <c r="K44" i="59" s="1"/>
  <c r="O42" i="59"/>
  <c r="O44" i="59" s="1"/>
  <c r="E42" i="59"/>
  <c r="L42" i="59"/>
  <c r="L44" i="59" s="1"/>
  <c r="P42" i="59"/>
  <c r="P44" i="59" s="1"/>
  <c r="H42" i="59"/>
  <c r="H44" i="59" s="1"/>
  <c r="M42" i="59"/>
  <c r="M44" i="59" s="1"/>
  <c r="Q42" i="59"/>
  <c r="Q44" i="59" s="1"/>
  <c r="J42" i="59"/>
  <c r="J44" i="59" s="1"/>
  <c r="N42" i="59"/>
  <c r="N44" i="59" s="1"/>
  <c r="R42" i="59"/>
  <c r="R44" i="59" s="1"/>
  <c r="H50" i="55"/>
  <c r="J50" i="55"/>
  <c r="D35" i="55"/>
  <c r="D40" i="55" s="1"/>
  <c r="D41" i="55" s="1"/>
  <c r="D50" i="55" s="1"/>
  <c r="N40" i="51"/>
  <c r="N50" i="51" s="1"/>
  <c r="V40" i="51"/>
  <c r="V50" i="51" s="1"/>
  <c r="P40" i="51"/>
  <c r="P50" i="51" s="1"/>
  <c r="F44" i="58" l="1"/>
  <c r="K45" i="54"/>
  <c r="F42" i="59"/>
  <c r="F44" i="59" s="1"/>
</calcChain>
</file>

<file path=xl/sharedStrings.xml><?xml version="1.0" encoding="utf-8"?>
<sst xmlns="http://schemas.openxmlformats.org/spreadsheetml/2006/main" count="2550" uniqueCount="1237">
  <si>
    <t>a</t>
  </si>
  <si>
    <t>b</t>
  </si>
  <si>
    <t>c</t>
  </si>
  <si>
    <t>Total (1+4+7+8+9+10+11+12+16+19+23+24)</t>
  </si>
  <si>
    <t>d</t>
  </si>
  <si>
    <t>e</t>
  </si>
  <si>
    <t>f</t>
  </si>
  <si>
    <t>g</t>
  </si>
  <si>
    <t>consolidation</t>
  </si>
  <si>
    <t>Goodwill</t>
  </si>
  <si>
    <t xml:space="preserve"> </t>
  </si>
  <si>
    <t>Total</t>
  </si>
  <si>
    <t>(a+b-c)</t>
  </si>
  <si>
    <t>2a</t>
  </si>
  <si>
    <t>b1</t>
  </si>
  <si>
    <t xml:space="preserve">b </t>
  </si>
  <si>
    <t>h</t>
  </si>
  <si>
    <t>i</t>
  </si>
  <si>
    <t>j</t>
  </si>
  <si>
    <t>k</t>
  </si>
  <si>
    <t>l</t>
  </si>
  <si>
    <t>Provisions</t>
  </si>
  <si>
    <t>AAA</t>
  </si>
  <si>
    <t>AA</t>
  </si>
  <si>
    <t>A</t>
  </si>
  <si>
    <t>BBB</t>
  </si>
  <si>
    <t>BB</t>
  </si>
  <si>
    <t>B</t>
  </si>
  <si>
    <t>C</t>
  </si>
  <si>
    <t>-</t>
  </si>
  <si>
    <t>future</t>
  </si>
  <si>
    <t xml:space="preserve">Total </t>
  </si>
  <si>
    <t>Protection</t>
  </si>
  <si>
    <t>m</t>
  </si>
  <si>
    <t>n</t>
  </si>
  <si>
    <t>o</t>
  </si>
  <si>
    <t>p</t>
  </si>
  <si>
    <t>q</t>
  </si>
  <si>
    <t xml:space="preserve">AAA </t>
  </si>
  <si>
    <t xml:space="preserve">AA </t>
  </si>
  <si>
    <t xml:space="preserve">A </t>
  </si>
  <si>
    <t xml:space="preserve">BBB </t>
  </si>
  <si>
    <t xml:space="preserve">BB </t>
  </si>
  <si>
    <t xml:space="preserve">B </t>
  </si>
  <si>
    <t xml:space="preserve">C </t>
  </si>
  <si>
    <t>A+B</t>
  </si>
  <si>
    <t>D</t>
  </si>
  <si>
    <t>E</t>
  </si>
  <si>
    <t>F+G+H</t>
  </si>
  <si>
    <t>I+J+AL</t>
  </si>
  <si>
    <t>K</t>
  </si>
  <si>
    <t>L</t>
  </si>
  <si>
    <t>M+AK</t>
  </si>
  <si>
    <t>N+O</t>
  </si>
  <si>
    <t>P+Q</t>
  </si>
  <si>
    <t>R+S</t>
  </si>
  <si>
    <t>T</t>
  </si>
  <si>
    <t>U</t>
  </si>
  <si>
    <t>W</t>
  </si>
  <si>
    <t>41b</t>
  </si>
  <si>
    <t>X</t>
  </si>
  <si>
    <t>Y</t>
  </si>
  <si>
    <t>Z</t>
  </si>
  <si>
    <t>AA+AB</t>
  </si>
  <si>
    <t>60a</t>
  </si>
  <si>
    <t>60b</t>
  </si>
  <si>
    <t>60c</t>
  </si>
  <si>
    <t>AF</t>
  </si>
  <si>
    <t>AG</t>
  </si>
  <si>
    <t>AB</t>
  </si>
  <si>
    <t>F</t>
  </si>
  <si>
    <t>I</t>
  </si>
  <si>
    <t>P</t>
  </si>
  <si>
    <t>R</t>
  </si>
  <si>
    <t>AD</t>
  </si>
  <si>
    <t>G</t>
  </si>
  <si>
    <t>AL</t>
  </si>
  <si>
    <t>Q</t>
  </si>
  <si>
    <t>S</t>
  </si>
  <si>
    <t>AE</t>
  </si>
  <si>
    <t>AJ</t>
  </si>
  <si>
    <t>AC</t>
  </si>
  <si>
    <t>H</t>
  </si>
  <si>
    <t>J</t>
  </si>
  <si>
    <t>O</t>
  </si>
  <si>
    <t>N</t>
  </si>
  <si>
    <t>AI</t>
  </si>
  <si>
    <t>V</t>
  </si>
  <si>
    <t>AH</t>
  </si>
  <si>
    <t>M</t>
  </si>
  <si>
    <t>AK</t>
  </si>
  <si>
    <t>67a</t>
  </si>
  <si>
    <t>AD+AE+AF</t>
  </si>
  <si>
    <t>Canada</t>
  </si>
  <si>
    <t>Europe</t>
  </si>
  <si>
    <t>Information</t>
  </si>
  <si>
    <t>LI1</t>
  </si>
  <si>
    <t>LI2</t>
  </si>
  <si>
    <t>LIA</t>
  </si>
  <si>
    <t>Information supplémentaire</t>
  </si>
  <si>
    <t xml:space="preserve"> sur les fonds</t>
  </si>
  <si>
    <t xml:space="preserve"> propres réglementaires</t>
  </si>
  <si>
    <t>Pour la période close</t>
  </si>
  <si>
    <t>le 31 octobre 2018</t>
  </si>
  <si>
    <t>Pour plus de renseignements, veuillez communiquer avec l’une des personnes suivantes :</t>
  </si>
  <si>
    <t>Amy South, première vice-présidente, Relations avec les investisseurs (416) 594-7386</t>
  </si>
  <si>
    <t>Jason Patchett, premier directeur, Relations avec les investisseurs (416) 980-8691</t>
  </si>
  <si>
    <t>(en millions de dollars)</t>
  </si>
  <si>
    <t>T4/18</t>
  </si>
  <si>
    <t>T3/18</t>
  </si>
  <si>
    <t>T2/18</t>
  </si>
  <si>
    <t>T1/18</t>
  </si>
  <si>
    <t>T4/17</t>
  </si>
  <si>
    <t>T3/17</t>
  </si>
  <si>
    <t>T2/17</t>
  </si>
  <si>
    <t>T1/17</t>
  </si>
  <si>
    <t>T4/16</t>
  </si>
  <si>
    <t>Renvois</t>
  </si>
  <si>
    <t>Fonds propres de première catégorie sous forme d’actions ordinaires : instruments et réserves</t>
  </si>
  <si>
    <t>Actions ordinaires admissibles émises directement plus primes liées au capital</t>
  </si>
  <si>
    <t>Résultats non distribués</t>
  </si>
  <si>
    <t>Cumul des autres éléments du résultat global (et autres réserves)</t>
  </si>
  <si>
    <t>Actions ordinaires émises par des filiales et détenues par des tiers (montant autorisé dans les fonds propres 
     de première catégorie sous forme d’actions ordinaires)</t>
  </si>
  <si>
    <t>Fonds propres de première catégorie sous forme d’actions ordinaires avant ajustements réglementaires</t>
  </si>
  <si>
    <t>Fonds propres de première catégorie sous forme d’actions ordinaires : ajustements réglementaires</t>
  </si>
  <si>
    <t>Ajustements de valeurs prudentiels</t>
  </si>
  <si>
    <t>Voir la note 4</t>
  </si>
  <si>
    <t>Goodwill (net des passifs d’impôt correspondants)</t>
  </si>
  <si>
    <t>Immobilisations incorporelles autres que les charges administratives liées aux créances hypothécaires 
     (nettes des passifs d’impôt correspondants)</t>
  </si>
  <si>
    <t>Actifs d’impôt différé, à l’exclusion de ceux qui se rapportent à des différences temporaires (nets des passifs 
     d’impôt correspondants)</t>
  </si>
  <si>
    <t>Réserve de couverture des flux de trésorerie</t>
  </si>
  <si>
    <t>Profits et pertes attribuables à des variations de la juste valeur des passifs financiers dues à l’évolution du
     risque de crédit propre à la CIBC</t>
  </si>
  <si>
    <t>Actifs nets des régimes de retraite à prestations définies (nets des passifs d’impôt correspondants)</t>
  </si>
  <si>
    <t>Actions détenues en propre (sauf si elles sont déjà déduites du capital libéré porté au bilan)</t>
  </si>
  <si>
    <t xml:space="preserve">Participations significatives sous forme d’actions ordinaires de banques, de sociétés d’assurances et 
     d’autres entités financières qui sortent du périmètre de la consolidation réglementaire, nettes des </t>
  </si>
  <si>
    <t xml:space="preserve"> positions courtes admissibles (montant supérieur au seuil de 10 %)</t>
  </si>
  <si>
    <t>Montant dépassant le seuil de 15 %</t>
  </si>
  <si>
    <t>dont : participations significatives sous forme d’actions ordinaires d’institutions financières</t>
  </si>
  <si>
    <t>dont : actifs d’impôt différé résultant de différences temporaires</t>
  </si>
  <si>
    <t>Total des ajustements réglementaires appliqués aux fonds propres de première catégorie sous 
     forme d’actions ordinaires</t>
  </si>
  <si>
    <t>Fonds propres de première catégorie sous forme d’actions ordinaires</t>
  </si>
  <si>
    <t>Autres éléments de fonds propres de première catégorie : instruments</t>
  </si>
  <si>
    <t>dont : instruments désignés comme capitaux propres selon les normes comptables applicables</t>
  </si>
  <si>
    <t>Instruments de fonds propres émis directement qui seront progressivement éliminés des autres éléments de 
     fonds propres de première catégorie</t>
  </si>
  <si>
    <t>V + Voir la note 7</t>
  </si>
  <si>
    <t>Autres éléments de fonds propres de première catégorie (et instruments de fonds propres de première catégorie 
   sous forme d’actions ordinaires non compris à la ligne 5) émis par des filiales et détenus par des tiers (montant autorisé 
     dans les autres éléments de fonds propres de première catégorie)</t>
  </si>
  <si>
    <t>Autres éléments de fonds propres de première catégorie avant ajustements réglementaires</t>
  </si>
  <si>
    <t>Autres éléments de fonds propres de première catégorie : ajustements réglementaires</t>
  </si>
  <si>
    <t>Autres déductions des fonds propres de première catégorie indiquées par le BSIF</t>
  </si>
  <si>
    <t>dont : ajustements de l’évaluation des positions moins liquides</t>
  </si>
  <si>
    <t xml:space="preserve">Autres éléments de fonds propres de première catégorie </t>
  </si>
  <si>
    <t>Fonds propres de première catégorie (Fonds propres de première catégorie = Fonds propres de 
   première catégorie sous forme d’actions ordinaires + Autres éléments de fonds propres de
     première catégorie)</t>
  </si>
  <si>
    <t>Fonds propres de deuxième catégorie : instruments et provisions</t>
  </si>
  <si>
    <t xml:space="preserve">Instruments de fonds propres émis directement qui seront éliminés progressivement des fonds propres de deuxième catégorie </t>
  </si>
  <si>
    <t xml:space="preserve">Instruments de fonds propres de deuxième catégorie (et instruments de fonds propres de première catégorie 
     sous forme d’actions ordinaires et autres éléments de fonds propres de première catégorie non compris </t>
  </si>
  <si>
    <t>aux lignes 5 ou 34) émis par des filiales et détenus par des tiers</t>
  </si>
  <si>
    <t>Provisions générales (quatrième trimestre de 2017 et trimestres précédents : Provisions collectives selon l’IAS 39)</t>
  </si>
  <si>
    <t>Fonds propres de deuxième catégorie avant ajustements réglementaires</t>
  </si>
  <si>
    <t>Total des ajustements réglementaires appliqués aux fonds propres de deuxième catégorie</t>
  </si>
  <si>
    <t>Fonds propres de deuxième catégorie</t>
  </si>
  <si>
    <t>Total des fonds propres (Total des fonds propres = Fonds propres de première catégorie + Fonds 
     propres de deuxième catégorie)</t>
  </si>
  <si>
    <t>Total de l’actif pondéré en fonction du risque</t>
  </si>
  <si>
    <t>s. o.</t>
  </si>
  <si>
    <t>Pour les notes de bas de tableau, se reporter à la page suivante.</t>
  </si>
  <si>
    <t>Ratios de fonds propres</t>
  </si>
  <si>
    <t>Fonds propres de première catégorie sous forme d’actions ordinaires (en pourcentage de l’APR)</t>
  </si>
  <si>
    <t>Fonds propres de première catégorie (en pourcentage de l’APR)</t>
  </si>
  <si>
    <t>Total des fonds propres (en pourcentage de l’APR)</t>
  </si>
  <si>
    <t xml:space="preserve">Réserve (exigence minimale des fonds propres de première catégorie sous forme d’actions ordinaires plus réserve de 
    conservation des fonds propres plus réserve applicable aux banques d’importance systémique mondiale (BISM) </t>
  </si>
  <si>
    <t xml:space="preserve">plus réserve applicable aux banques d’importance systémique nationale (BISN), en pourcentage de l’APR) </t>
  </si>
  <si>
    <t>dont : réserve de conservation des fonds propres</t>
  </si>
  <si>
    <t>dont : réserve anticyclique propres à l’institution</t>
  </si>
  <si>
    <t>s.o.</t>
  </si>
  <si>
    <t>dont : réserve applicable aux BISN</t>
  </si>
  <si>
    <t>Fonds propres de première catégorie sous forme d’actions ordinaires disponibles pour constituer les réserves (en 
     pourcentage de l’APR)</t>
  </si>
  <si>
    <t>Ratio cible tout compris de fonds propres de première catégorie sous forme d’actions ordinaires</t>
  </si>
  <si>
    <t>Ratio cible tout compris de fonds propres de première catégorie</t>
  </si>
  <si>
    <t>Ratio cible tout compris du total des fonds propres</t>
  </si>
  <si>
    <t>Montants inférieurs aux seuils de déduction (avant pondération des risques)</t>
  </si>
  <si>
    <t>AG+AI+AJ+Voir la note 11</t>
  </si>
  <si>
    <t>Participations non significatives dans les fonds propres d’autres institutions financières</t>
  </si>
  <si>
    <t>Participations significatives sous forme d’actions ordinaires d’institutions financières</t>
  </si>
  <si>
    <t>Actifs d’impôt différé résultant de différences temporaires (nets des passifs d’impôt correspondants)</t>
  </si>
  <si>
    <t>Plafonds applicables à l’inclusion de provisions dans les fonds propres de deuxième catégorie</t>
  </si>
  <si>
    <t xml:space="preserve">Provisions susceptibles d’être incluses dans les fonds propres de deuxième catégorie au titre des expositions soumises </t>
  </si>
  <si>
    <t>à l’approche standard (avant application du plafond)</t>
  </si>
  <si>
    <t>Plafond applicable à l’inclusion de provisions dans les fonds propres de deuxième catégorie selon l’approche standard</t>
  </si>
  <si>
    <t>à l’approche fondée sur les notations internes (avant application du plafond)</t>
  </si>
  <si>
    <t>Plafond applicable à l’inclusion de provisions dans les fonds propres de deuxième catégorie selon l’approche fondée sur 
     les notations internes</t>
  </si>
  <si>
    <t xml:space="preserve">Plafond en vigueur sur les instruments de fonds propres de première catégorie sous forme d’actions ordinaires qui seront 
     éliminés progressivement </t>
  </si>
  <si>
    <t xml:space="preserve">Montants exclus des fonds propres de première catégorie sous forme d’actions ordinaires en raison d’un plafond 
     (excédent par rapport au plafond après rachats et remboursements à l’échéance) </t>
  </si>
  <si>
    <t>V + Voir la
note 7</t>
  </si>
  <si>
    <t xml:space="preserve">Plafond en vigueur sur les autres éléments de fonds propres de première catégorie qui seront éliminés progressivement </t>
  </si>
  <si>
    <t xml:space="preserve">Montants exclus des autres éléments de fonds propres de première catégorie en raison d’un plafond (excédent par 
     rapport au plafond après rachats et remboursements à l’échéance) </t>
  </si>
  <si>
    <t xml:space="preserve">AH + Voir la note 7 </t>
  </si>
  <si>
    <t xml:space="preserve">Plafond en vigueur sur les instruments de fonds propres de deuxième catégorie qui seront éliminés progressivement </t>
  </si>
  <si>
    <t xml:space="preserve">Montants exclus des fonds propres de deuxième catégorie en raison d’un plafond (excédent par rapport au plafond après 
     rachats et remboursements à l’échéance) </t>
  </si>
  <si>
    <t xml:space="preserve">Selon le préavis « Exigences en matière de divulgation de la composition des fonds propres au titre du troisième pilier de Bâle III » du BSIF, conformément aux calculs prévus par la méthode tout compris de Bâle III. </t>
  </si>
  <si>
    <t>Renvois au bilan consolidé, se reporter aux pages 3 et 4.</t>
  </si>
  <si>
    <t>Non comptabilisé au bilan consolidé.</t>
  </si>
  <si>
    <t>Par suite de l’option choisie par la CIBC relativement au calcul de l’exigence des fonds propres pour les rajustements de l’évaluation du crédit (REC), le calcul des ratios de fonds propres de première catégorie sous forme d’actions ordinaires, de fonds propres de première catégorie et du total des fonds propres sera en fonction des différents APR, avant l’ajustement relatif au plancher de fonds propres, à compter du troisième trimestre de 2014. L’exigence sera appliquée progressivement entre 2014 et 2019 et est liée aux dérivés de gré à gré bilatéraux compris dans l’APR lié au risque de crédit. Les APR du premier trimestre de 2018 et des quatrième et deuxième trimestres de 2017 comprennent un ajustement relatif au plancher de fonds propres. Pour plus de précision, voir la page 7.</t>
  </si>
  <si>
    <t>Compte non tenu de la réserve pour stabilité intérieure de 1,5 % que les BISN doivent détenir selon les exigences du BSIF puisque cette réserve vise à répondre aux risques associés au deuxième pilier qui ne sont pas adéquatement pris en compte dans les exigences du premier pilier. Le tableau ci-dessus ne présente que les exigences du premier pilier.</t>
  </si>
  <si>
    <t xml:space="preserve">Instruments synthétiques qui ne sont pas comptabilisés au bilan consolidé. </t>
  </si>
  <si>
    <t>Sans objet.</t>
  </si>
  <si>
    <t xml:space="preserve">consolidation </t>
  </si>
  <si>
    <t>aux actionnaires</t>
  </si>
  <si>
    <t>Déconsolidation</t>
  </si>
  <si>
    <t>réglementaire</t>
  </si>
  <si>
    <t>Dont</t>
  </si>
  <si>
    <t>propres</t>
  </si>
  <si>
    <t>Actif</t>
  </si>
  <si>
    <t>Trésorerie et dépôts non productifs d’intérêts auprès d’autres banques</t>
  </si>
  <si>
    <t>Dépôts productifs d’intérêts auprès d’autres banques</t>
  </si>
  <si>
    <t>Valeurs mobilières</t>
  </si>
  <si>
    <t>Participations significatives dans les fonds propres d’autres institutions financières ne dépassant pas les seuils 
     réglementaires</t>
  </si>
  <si>
    <t>Participations non significatives dans les fonds propres d’autres institutions financières ne dépassant pas les seuils 
     réglementaires</t>
  </si>
  <si>
    <t xml:space="preserve">Participations significatives dans les fonds propres d’institutions autres que financières   </t>
  </si>
  <si>
    <t>Autres valeurs mobilières</t>
  </si>
  <si>
    <t>Garantie au comptant au titre de valeurs empruntées</t>
  </si>
  <si>
    <t xml:space="preserve">Valeurs acquises en vertu de prises en pension de titres  </t>
  </si>
  <si>
    <t>Prêts</t>
  </si>
  <si>
    <t>Provision pour pertes sur créances</t>
  </si>
  <si>
    <t>Provision générale comprise dans les fonds propres de deuxième catégorie</t>
  </si>
  <si>
    <t xml:space="preserve">Excédent de l’encours des provisions pour pertes attendues compris dans les fonds propres de deuxième catégorie  </t>
  </si>
  <si>
    <t xml:space="preserve">Provisions non comprises dans les fonds propres réglementaires   </t>
  </si>
  <si>
    <t>Dérivés</t>
  </si>
  <si>
    <t>Engagements de clients en vertu d’acceptations</t>
  </si>
  <si>
    <t>Terrains, bâtiments et matériel</t>
  </si>
  <si>
    <t>Logiciels et autres immobilisations incorporelles</t>
  </si>
  <si>
    <t>Participations significatives dans les fonds propres d’autres institutions financières dépassant les seuils réglementaires 
     (10 % des fonds propres de première catégorie sous forme d’actions ordinaires)</t>
  </si>
  <si>
    <t>Participations significatives dans les fonds propres d’autres institutions financières dépassant les seuils réglementaires 
     (panier de 15 % de fonds propres de première catégorie sous forme d’actions ordinaires)</t>
  </si>
  <si>
    <t xml:space="preserve">Participations significatives dans les fonds propres d’autres institutions financières liées au goodwill   </t>
  </si>
  <si>
    <t>Participations significatives dans les fonds propres d’autres institutions financières liées aux immobilisations 
     incorporelles</t>
  </si>
  <si>
    <t xml:space="preserve">Participations significatives dans les fonds propres d’institutions autres que financières  </t>
  </si>
  <si>
    <t>Participation dans des filiales déconsolidées dépassant les seuils réglementaires (10 % des fonds propres de  
     première catégorie sous forme d’actions ordinaires)</t>
  </si>
  <si>
    <t>Participation dans des filiales déconsolidées dépassant les seuils réglementaires (panier de 15 % des fonds propres de 
     première catégorie sous forme d’actions ordinaires)</t>
  </si>
  <si>
    <t>Participation dans des filiales déconsolidées ne dépassant pas les seuils réglementaires</t>
  </si>
  <si>
    <t>Participations non significatives dans les fonds propres d’institutions autres que financières</t>
  </si>
  <si>
    <t>Actifs d’impôt différé</t>
  </si>
  <si>
    <t xml:space="preserve">Actifs d’impôt différé à l’exclusion de ceux qui se rapportent à des différences temporaires  </t>
  </si>
  <si>
    <t>Actifs d’impôt différé se rapportant à des différences temporaires dépassant les seuils réglementaires (panier de 15 % 
     des fonds propres de première catégorie sous forme d’actions ordinaires)</t>
  </si>
  <si>
    <t xml:space="preserve">Actifs d’impôt différé se rapportant à des différences temporaires ne dépassant pas les seuils réglementaires  </t>
  </si>
  <si>
    <t>Passifs d’impôt différé liés au goodwill</t>
  </si>
  <si>
    <t xml:space="preserve">Passifs d’impôt différé liés aux logiciels et aux autres immobilisations incorporelles  </t>
  </si>
  <si>
    <t xml:space="preserve">Passifs d’impôt différé liés aux actifs nets des régimes de retraite à prestations définies   </t>
  </si>
  <si>
    <t>Autres actifs</t>
  </si>
  <si>
    <t xml:space="preserve">Actifs nets des régimes de retraite à prestations définies   </t>
  </si>
  <si>
    <t>Divers</t>
  </si>
  <si>
    <t>Participations non significatives dans les fonds propres d’autres institutions financières ne dépassant pas les    
     seuils réglementaires</t>
  </si>
  <si>
    <t>Total de l’actif</t>
  </si>
  <si>
    <t xml:space="preserve">Bilan selon le </t>
  </si>
  <si>
    <t xml:space="preserve">Renvois </t>
  </si>
  <si>
    <t xml:space="preserve"> Bilan figurant </t>
  </si>
  <si>
    <t xml:space="preserve">périmètre de la </t>
  </si>
  <si>
    <t xml:space="preserve">au tableau </t>
  </si>
  <si>
    <t xml:space="preserve">dans le rapport </t>
  </si>
  <si>
    <t xml:space="preserve">Mise en </t>
  </si>
  <si>
    <t xml:space="preserve">des fonds </t>
  </si>
  <si>
    <t>Passif</t>
  </si>
  <si>
    <t>équivalence</t>
  </si>
  <si>
    <t>Dépôts</t>
  </si>
  <si>
    <t>Engagements liés à des valeurs vendues à découvert</t>
  </si>
  <si>
    <t>Garantie au comptant au titre de valeurs prêtées</t>
  </si>
  <si>
    <t>Engagements liés à des valeurs vendues en vertu de mises en pension de titres</t>
  </si>
  <si>
    <t>Acceptations</t>
  </si>
  <si>
    <t>Passifs d’impôt différé</t>
  </si>
  <si>
    <t>Autres passifs</t>
  </si>
  <si>
    <t>Titres secondaires</t>
  </si>
  <si>
    <t>Titres secondaires inclus dans le calcul des fonds propres de deuxième catégorie</t>
  </si>
  <si>
    <t>Titres secondaires inclus dans le calcul des fonds propres de deuxième catégorie qui seront éliminés 
     progressivement</t>
  </si>
  <si>
    <t>Amortissement des titres secondaires à échéance dans le calcul des fonds propres réglementaires exclus 
     du calcul des fonds propres de deuxième catégorie</t>
  </si>
  <si>
    <t>Titres secondaires exclus des fonds propres de deuxième catégorie en raison d’un plafond</t>
  </si>
  <si>
    <t>Titres secondaires exclus du calcul des fonds propres de deuxième catégorie</t>
  </si>
  <si>
    <t>Total du passif</t>
  </si>
  <si>
    <t>Capitaux propres</t>
  </si>
  <si>
    <t xml:space="preserve">Actions privilégiées </t>
  </si>
  <si>
    <t>Actions privilégiées incluses dans le calcul des autres éléments de fonds propres de première catégorie</t>
  </si>
  <si>
    <t>Actions privilégiées incluses dans le calcul des autres éléments de fonds propres de première catégorie 
     qui seront éliminés progressivement</t>
  </si>
  <si>
    <t>Actions privilégiées exclues des autres éléments de fonds propres de première catégorie en raison d’un 
     plafond</t>
  </si>
  <si>
    <t>Actions ordinaires</t>
  </si>
  <si>
    <t>Actions ordinaires – positions de trésorerie</t>
  </si>
  <si>
    <t xml:space="preserve">Surplus d’apport </t>
  </si>
  <si>
    <t xml:space="preserve">Résultats non distribués </t>
  </si>
  <si>
    <t>Profits et pertes attribuables à des variations de la juste valeur des passifs financiers dues à l’évolution du 
     risque de crédit propre à la CIBC</t>
  </si>
  <si>
    <t>Autres résultats non distribués</t>
  </si>
  <si>
    <t>Cumul des autres éléments du résultat global</t>
  </si>
  <si>
    <t>Couvertures de flux de trésorerie</t>
  </si>
  <si>
    <t>Profits (pertes) de juste valeur attribuables aux changements survenus à l’égard du risque propre à la 
     CIBC, montant net</t>
  </si>
  <si>
    <t xml:space="preserve">Participations ne donnant pas le contrôle </t>
  </si>
  <si>
    <t>Part incluse dans le calcul des fonds propres de première catégorie sous forme d’actions ordinaires</t>
  </si>
  <si>
    <t>Part incluse dans le calcul des autres éléments de fonds propres de première catégorie</t>
  </si>
  <si>
    <t>Part incluse dans le calcul des fonds propres de deuxième catégorie</t>
  </si>
  <si>
    <t>Part exclue du calcul des fonds propres réglementaires</t>
  </si>
  <si>
    <t>Total des capitaux propres</t>
  </si>
  <si>
    <t>Total du passif et des capitaux propres</t>
  </si>
  <si>
    <t xml:space="preserve">Selon le préavis « Exigences en matière de divulgation de la composition des fonds propres au titre du troisième pilier de Bâle III » du BSIF.  </t>
  </si>
  <si>
    <t>Solde d’ouverture</t>
  </si>
  <si>
    <t>Émission d’actions ordinaires en vertu de l’acquisition de The PrivateBank</t>
  </si>
  <si>
    <t>Émission d’actions ordinaires en vertu de l’acquisition de Geneva Advisors</t>
  </si>
  <si>
    <t>Émission d’actions ordinaires en vertu de l’acquisition de Wellington Financial</t>
  </si>
  <si>
    <t>Actions émises en remplacement de dividendes en espèces (réintégration)</t>
  </si>
  <si>
    <t>Autre émission d’actions ordinaires</t>
  </si>
  <si>
    <t>Rachats d’instruments de fonds propres</t>
  </si>
  <si>
    <t>Achat d’actions ordinaires aux fins d’annulation</t>
  </si>
  <si>
    <t>Prime à l’achat d’actions ordinaires aux fins d’annulation</t>
  </si>
  <si>
    <t>Dividendes bruts (déduction)</t>
  </si>
  <si>
    <t>Profit pour le trimestre (attribuable aux actionnaires de la société mère)</t>
  </si>
  <si>
    <t>Annulation de notre propre écart de taux (net d’impôt)</t>
  </si>
  <si>
    <t>Variation des soldes du cumul des autres éléments du résultat global compris dans les fonds
    propres réglementaires</t>
  </si>
  <si>
    <t>Écarts de change</t>
  </si>
  <si>
    <t>Valeurs mobilières évaluées à la juste valeur par le biais des autres éléments du résultat
  global (JVAERG) (quatrième trimestre de 2017 et trimestres précédents : Placements</t>
  </si>
  <si>
    <t xml:space="preserve">  disponibles à la vente)</t>
  </si>
  <si>
    <t>Régimes d’avantages postérieurs à l’emploi à prestations définies</t>
  </si>
  <si>
    <t>Goodwill et autres immobilisations incorporelles (déduction, nets des passifs d’impôt 
   correspondants)</t>
  </si>
  <si>
    <t>Insuffisance de l’encours des provisions pour pertes attendues</t>
  </si>
  <si>
    <t>Divers, y compris les ajustements réglementaires et les dispositions transitoires</t>
  </si>
  <si>
    <t>Actifs d’impôt différé qui dépendent de la rentabilité future (à l’exception de ceux qui découlent
     de différences temporaires)</t>
  </si>
  <si>
    <t>Actifs nets des régimes de retraite à prestations définies</t>
  </si>
  <si>
    <t>Participations significatives dans des institutions financières (montant supérieur au seuil de 10 %)</t>
  </si>
  <si>
    <t>Solde de clôture</t>
  </si>
  <si>
    <t>Autres éléments de fonds propres de première catégorie</t>
  </si>
  <si>
    <t>Émissions d’autres éléments de fonds propres de première catégorie admissibles</t>
  </si>
  <si>
    <t>Incidence du plafond sur l’inclusion d’instruments qui seront éliminés progressivement</t>
  </si>
  <si>
    <t>Total des fonds propres de première catégorie</t>
  </si>
  <si>
    <t>Nouvelles émissions d’instruments de fonds propres de deuxième catégorie admissibles</t>
  </si>
  <si>
    <t>Ajustements liés à l’amortissement</t>
  </si>
  <si>
    <t>Total des fonds propres</t>
  </si>
  <si>
    <t xml:space="preserve">« Tout compris » est défini par le BSIF comme les capitaux propres calculés de manière à inclure tous les ajustements réglementaires qui seront requis d’ici 2019, tout en maintenant les règles de retrait progressif des instruments de fonds propres non admissibles.  </t>
  </si>
  <si>
    <t xml:space="preserve">RATIO DE LEVIER SELON BÂLE III  </t>
  </si>
  <si>
    <t xml:space="preserve">(en millions de dollars)  </t>
  </si>
  <si>
    <t>Expositions au bilan</t>
  </si>
  <si>
    <t xml:space="preserve">Postes au bilan (à l’exclusion des dérivés, des opérations de financement par titres (OFT) et des expositions sur 
    </t>
  </si>
  <si>
    <t xml:space="preserve"> titrisation faisant l’objet de droits acquis, mais compte tenu des sûretés)</t>
  </si>
  <si>
    <t>Montants de l’actif déduits dans le calcul des fonds propres de première catégorie aux termes de Bâle III</t>
  </si>
  <si>
    <t>Total des expositions au bilan (à l’exclusion des dérivés et des OFT) (somme des lignes 1 et 2)</t>
  </si>
  <si>
    <t>Expositions sur dérivés</t>
  </si>
  <si>
    <t>Coût de remplacement lié aux opérations sur dérivés (moins la marge pour variation admissible en espèces)</t>
  </si>
  <si>
    <t>Majorations pour exposition potentielle future (EPF) liée à toutes les opérations sur dérivés</t>
  </si>
  <si>
    <t xml:space="preserve">Majoration pour sûretés sur dérivés lorsqu’elles sont déduites des actifs au bilan aux termes du référentiel 
</t>
  </si>
  <si>
    <t>comptable applicable</t>
  </si>
  <si>
    <t>(Déductions d’actifs débiteurs au titre de la marge pour variation en espèces liée aux opérations sur dérivés)</t>
  </si>
  <si>
    <t>(Volet exonéré d’une contrepartie centrale (CC) sur les expositions compensées de client)</t>
  </si>
  <si>
    <t>Montant notionnel effectif ajusté des dérivés de crédit souscrits</t>
  </si>
  <si>
    <t>(Compensations notionnelles effectives ajustées et majorations déduites pour les dérivés de crédit souscrits)</t>
  </si>
  <si>
    <t>Total des expositions sur dérivés (somme des lignes 4 à 10)</t>
  </si>
  <si>
    <t>Expositions sur opérations de financement par titres</t>
  </si>
  <si>
    <t xml:space="preserve">Actifs bruts liés aux OFT comptabilisés aux fins comptables (sans comptabilisation de la compensation), après </t>
  </si>
  <si>
    <t>ajustement pour opérations comptables de vente</t>
  </si>
  <si>
    <t>(Montants compensés de liquidités à recevoir et de liquidités à payer sur actifs bruts d’OFT)</t>
  </si>
  <si>
    <t>Exposition au risque de contrepartie (RC) pour OFT</t>
  </si>
  <si>
    <t>Exposition sur opérations à titre de mandataire</t>
  </si>
  <si>
    <t>Total des expositions sur opérations de financement par titres (somme des lignes 12 à 15)</t>
  </si>
  <si>
    <t>Autres expositions hors bilan</t>
  </si>
  <si>
    <t>Exposition hors bilan sous forme de montant notionnel brut</t>
  </si>
  <si>
    <t>(Ajustements pour conversion en montants en équivalent-crédit)</t>
  </si>
  <si>
    <t>Postes hors bilan (somme des lignes 17 et 18)</t>
  </si>
  <si>
    <t xml:space="preserve">Fonds propres de première catégorie </t>
  </si>
  <si>
    <t>Total des expositions (somme des lignes 3, 11, 16 et 19)</t>
  </si>
  <si>
    <t>Ratio de levier selon Bâle III</t>
  </si>
  <si>
    <t>4,1 %</t>
  </si>
  <si>
    <t>4,0 %</t>
  </si>
  <si>
    <t>3,9 %</t>
  </si>
  <si>
    <t xml:space="preserve">COMPARAISON SOMMAIRE DES ACTIFS COMPTABLES ET DE LA MESURE DE L’EXPOSITION DU RATIO DE LEVIER  </t>
  </si>
  <si>
    <t>Actif consolidé total selon les états financiers publiés</t>
  </si>
  <si>
    <t xml:space="preserve">Ajustement pour placements dans des entités bancaires, financières, d’assurance ou commerciales, qui sont </t>
  </si>
  <si>
    <t>consolidés à des fins comptables, mais qui sortent de la consolidation réglementaire</t>
  </si>
  <si>
    <t xml:space="preserve">Ajustement pour actifs fiduciaires comptabilisés au bilan d’après le référentiel comptable applicable, mais exclus de </t>
  </si>
  <si>
    <t>la mesure des expositions du ratio de levier</t>
  </si>
  <si>
    <t>Ajustement pour instruments financiers dérivés</t>
  </si>
  <si>
    <t xml:space="preserve">Ajustement pour opérations de financement par titres (c’est-à-dire, actifs assimilés aux pensions et prêts 
     garantis semblables) </t>
  </si>
  <si>
    <t>Ajustement pour postes hors bilan (c’est-à-dire, montants en équivalent-crédit des expositions hors bilan)</t>
  </si>
  <si>
    <t>Autres ajustements</t>
  </si>
  <si>
    <t>Expositions du ratio de levier</t>
  </si>
  <si>
    <t>Selon le préavis « Exigences en matière de divulgation au titre du ratio de levier de Bâle III » du BSIF, publié en décembre 2017.</t>
  </si>
  <si>
    <t>Afin d’améliorer la comparabilité, l’information tout compris pour le quatrième trimestre de 2017 et les trimestres précédents a été réorganisée afin de correspondre aux numéros de rangées du préavis « Exigences en matière de divulgation au titre du ratio de levier de Bâle III » du BSIF, publié en décembre 2017. L’information du quatrième trimestre de 2017 et des trimestres précédents n’a pas changée.</t>
  </si>
  <si>
    <t xml:space="preserve">Entreprises et gouvernements </t>
  </si>
  <si>
    <t>Montants utilisés</t>
  </si>
  <si>
    <t>Engagements non utilisés</t>
  </si>
  <si>
    <t>Transactions assimilées à des mises en pension</t>
  </si>
  <si>
    <t>Divers – hors bilan</t>
  </si>
  <si>
    <t>Dérivés de gré à gré</t>
  </si>
  <si>
    <t>États-Unis</t>
  </si>
  <si>
    <t>Autres pays</t>
  </si>
  <si>
    <t>Portefeuilles de prêts aux entreprises et aux gouvernements</t>
  </si>
  <si>
    <t>Expositions aux entreprises</t>
  </si>
  <si>
    <t>1 an à 3 ans</t>
  </si>
  <si>
    <t>3 ans à 5 ans</t>
  </si>
  <si>
    <t>Plus de 5 ans</t>
  </si>
  <si>
    <t xml:space="preserve">Expositions aux entités souveraines </t>
  </si>
  <si>
    <t>Expositions aux banques</t>
  </si>
  <si>
    <t>Total des portefeuilles de prêts aux entreprises et aux gouvernements</t>
  </si>
  <si>
    <t>Portefeuilles de détail</t>
  </si>
  <si>
    <t xml:space="preserve">Expositions au crédit personnel garanti – immobilier </t>
  </si>
  <si>
    <t>Expositions au commerce de détail renouvelables admissibles</t>
  </si>
  <si>
    <t xml:space="preserve">Expositions aux autres commerces de détail </t>
  </si>
  <si>
    <t>Total des portefeuilles de détail</t>
  </si>
  <si>
    <t>Total des expositions au risque de crédit</t>
  </si>
  <si>
    <t>Exclut les expositions liées aux titrisations.</t>
  </si>
  <si>
    <t xml:space="preserve">Les emprunts à vue sont inclus dans la catégorie « Moins de 1 an ».  </t>
  </si>
  <si>
    <t>RISQUE DE CRÉDIT ASSOCIÉ AUX DÉRIVÉS</t>
  </si>
  <si>
    <t>Montant de</t>
  </si>
  <si>
    <t>Coût de remplacement actuel</t>
  </si>
  <si>
    <t>l’équivalent</t>
  </si>
  <si>
    <t xml:space="preserve"> Montant pondéré en fonction du risque </t>
  </si>
  <si>
    <t>Négociation</t>
  </si>
  <si>
    <t>GAP</t>
  </si>
  <si>
    <t>de crédit</t>
  </si>
  <si>
    <t xml:space="preserve">Dérivés de taux d’intérêt </t>
  </si>
  <si>
    <t xml:space="preserve">Contrats de garantie de taux d’intérêt </t>
  </si>
  <si>
    <t>Swaps</t>
  </si>
  <si>
    <t>Options achetées</t>
  </si>
  <si>
    <t>Dérivés négociés en Bourse</t>
  </si>
  <si>
    <t>Total des dérivés de taux d’intérêt</t>
  </si>
  <si>
    <t xml:space="preserve">Dérivés de change </t>
  </si>
  <si>
    <t>Contrats à terme de gré à gré</t>
  </si>
  <si>
    <t>Dérivés de crédit</t>
  </si>
  <si>
    <t>Swaps sur défaillance – protection souscrite</t>
  </si>
  <si>
    <t>Swaps sur défaillance – protection vendue</t>
  </si>
  <si>
    <t>Dérivés sur actions</t>
  </si>
  <si>
    <t>Dérivés sur métaux précieux</t>
  </si>
  <si>
    <t>Autres dérivés sur marchandises</t>
  </si>
  <si>
    <t xml:space="preserve">Exposition à des activités autres que de négociation
   liée aux contreparties centrales </t>
  </si>
  <si>
    <t>Exigence de fonds propres aux fins des fonds propres
   de première catégorie sous forme d’actions
     ordinaires pour les REC</t>
  </si>
  <si>
    <t>Total des dérivés avant la compensation</t>
  </si>
  <si>
    <t>Total des dérivés</t>
  </si>
  <si>
    <t xml:space="preserve">Comprennent les montants assujettis à la compensation en vertu d’accords de compensation exécutoires, tels que les accords de l’International Swaps and Derivatives Association, les accords d’échange ou de compensation de dérivés conclus avec des contreparties, les conventions-cadres de mise en pension de titres mondiales et les conventions-cadres d’accords de prêts de titres mondiales. En vertu de tels accords, toutes les transactions en cours régies par l’accord pertinent peuvent être compensées en cas de défaut ou si un autre événement prédéterminé se produit.  </t>
  </si>
  <si>
    <t xml:space="preserve">RISQUE DE CRÉDIT EN VERTU DE L’APPROCHE NI AVANCÉE – PERTES </t>
  </si>
  <si>
    <t xml:space="preserve">Niveaux </t>
  </si>
  <si>
    <t xml:space="preserve">de pertes </t>
  </si>
  <si>
    <t>attendues (%)</t>
  </si>
  <si>
    <t>réelles (%)</t>
  </si>
  <si>
    <t>Portefeuilles de prêts aux entreprises et aux
    gouvernements</t>
  </si>
  <si>
    <t>Expositions aux entités souveraines</t>
  </si>
  <si>
    <t>Expositions au crédit personnel garanti – immobilier</t>
  </si>
  <si>
    <t>Autres risques liés au portefeuille de détail</t>
  </si>
  <si>
    <t>Portefeuilles de prêts aux entreprises et aux 
    gouvernements</t>
  </si>
  <si>
    <t>Les niveaux de pertes réelles pour chaque trimestre représentent les radiations, moins les recouvrements majorés de la variation des provisions sur les prêts douteux des douze derniers mois, divisées par le solde impayé au début de la période de douze mois précédente. Le niveau de pertes attendues représente le niveau de pertes qui avait été prévu par les estimations en fonction des paramètres de Bâle au début de la période définie ci-dessus.</t>
  </si>
  <si>
    <t xml:space="preserve">Les écarts entre les niveaux de pertes réelles et les niveaux de pertes attendues sont attribuables à ce qui suit :  </t>
  </si>
  <si>
    <t xml:space="preserve">Les pertes attendues sont généralement calculées à l’aide des paramètres de risque fondés sur tout le cycle économique alors que les pertes réelles sont établies à un moment dans le temps et reflètent les conditions économiques les plus à jour. Les paramètres fondés sur le cycle économique sont estimés afin d’inclure un horizon à long terme et ainsi les pertes réelles peuvent dépasser les pertes attendues lors de ralentissement économique et peuvent être inférieures aux pertes attendues en périodes de croissance économique.  </t>
  </si>
  <si>
    <t xml:space="preserve">PD </t>
  </si>
  <si>
    <t xml:space="preserve">Taux </t>
  </si>
  <si>
    <t xml:space="preserve">PCD </t>
  </si>
  <si>
    <t xml:space="preserve">moyenne </t>
  </si>
  <si>
    <t xml:space="preserve">de défaut </t>
  </si>
  <si>
    <t>PCD</t>
  </si>
  <si>
    <t xml:space="preserve">ECD </t>
  </si>
  <si>
    <t>prévue (%)</t>
  </si>
  <si>
    <t>réel (%)</t>
  </si>
  <si>
    <t xml:space="preserve"> réelle (%)</t>
  </si>
  <si>
    <t>réelle (%)</t>
  </si>
  <si>
    <t>Prêts hypothécaires à l’habitation non assurés et prêts personnels</t>
  </si>
  <si>
    <t>Prêts hypothécaires à l’habitation assurés</t>
  </si>
  <si>
    <t>Marges de crédit garanties par un bien immobilier</t>
  </si>
  <si>
    <t xml:space="preserve">La PCD prévue est fondée sur les comptes en défaut. L’ECD prévue est déterminée à l’aide de tous les comptes. En ce qui concerne la PCD réelle, les paiements sont actualisés jusqu’à la date de défaut à l’aide des taux d’actualisation fondés sur le coût d’opportunité (le taux d’intérêt le plus élevé auquel nous pourrions accorder un prêt dans le portefeuille correspondant). L’ECD prévue et l’ECD réelle ne comprennent que les facilités renouvelables.  </t>
  </si>
  <si>
    <t xml:space="preserve">L’ECD prévue et l’ECD réelle sont fondées sur les comptes en défaut. La PCD réelle est déterminée en fonction des paiements reçus après défaut en ce qui a trait aux comptes en défaut depuis 24 mois à compter du mois initial du défaut, à l’aide d’un taux d’actualisation fondé sur le coût d’opportunité. L’ECD prévue et l’ECD réelle ne comprennent que des produits renouvelables (marges de crédit, cartes de crédit et facilités de découvert). Les informations concernant les portefeuilles de détail sont tirées de notre système interne de surveillance des paramètres, lequel couvre plus de 90 % des expositions associées au commerce de détail. </t>
  </si>
  <si>
    <t xml:space="preserve">Sans objet.  </t>
  </si>
  <si>
    <t>GLOSSAIRE – BÂLE</t>
  </si>
  <si>
    <t>Actif pondéré en fonction du risque (APR)</t>
  </si>
  <si>
    <t>Approche de mesure avancée (AMA) visant le risque opérationnel</t>
  </si>
  <si>
    <t>Approche tenant compte du risque pour calculer les exigences de fonds propres du risque opérationnel en fonction des modèles internes de mesure du risque, sur la base de critères quantitatifs et qualitatifs de mesure du risque.</t>
  </si>
  <si>
    <t>Modèles, conçus par la CIBC et approuvés par le BSIF, servant à mesurer les risques et les fonds propres réglementaires dans le portefeuille de négociation pour le risque général de marché, le risque spécifique de la dette et le risque spécifique de crédit.</t>
  </si>
  <si>
    <t>Approche fondée sur les notations internes avancée (NI avancée) visant le risque de crédit</t>
  </si>
  <si>
    <t>Perte en cas de défaut (PCD)</t>
  </si>
  <si>
    <t>Catégorie de risque comprenant principalement les prêts consentis à des particuliers et à des PME où l’acceptation du prêt s’appuie surtout sur les modèles d’évaluation du crédit.</t>
  </si>
  <si>
    <t>Catégorie de risque comprenant les prêts consentis à des entreprises et à des gouvernements où l’acceptation du prêt s’appuie principalement sur l’établissement et l’attribution de notations du risque, qui reflètent le risque de crédit lié à l’exposition.</t>
  </si>
  <si>
    <t>Approche standard visant le risque opérationnel</t>
  </si>
  <si>
    <t>Probabilité de défaut (PD)</t>
  </si>
  <si>
    <t>Fonds propres calculés en fonction d’un pourcentage établi qui varie selon l’activité commerciale et s’applique aux produits bruts moyens des trois dernières années.</t>
  </si>
  <si>
    <t>Engagements utilisés</t>
  </si>
  <si>
    <t>Ratio de levier</t>
  </si>
  <si>
    <t>Montant lié au risque de crédit découlant de prêts déjà consentis à des clients.</t>
  </si>
  <si>
    <t>Expositions en cas de défaut (ECD)</t>
  </si>
  <si>
    <t xml:space="preserve">Ratio de fonds propres de première catégorie sous forme d’actions ordinaires, ratio des fonds propres de première catégorie et ratio du total des fonds propres </t>
  </si>
  <si>
    <t>Estimation du montant à risque associé à un client en cas de défaut, au moment du défaut.</t>
  </si>
  <si>
    <t>Expositions aux fins du ratio de levier</t>
  </si>
  <si>
    <t>Retitrisation</t>
  </si>
  <si>
    <t>Catégorie de risque comprenant les prêts sur cartes de crédit, les marges de crédit non garanties et les autorisations de découvert conclus avec des particuliers. En vertu de l’approche standard, ces risques seraient inclus dans Autres risques liés au portefeuille de détail.</t>
  </si>
  <si>
    <t>Risque de crédit</t>
  </si>
  <si>
    <t>Catégorie de risque comprenant les prêts hypothécaires à l’habitation et les marges de crédit garanties par un bien immobilier conclus avec des particuliers.</t>
  </si>
  <si>
    <t>Risque opérationnel</t>
  </si>
  <si>
    <t>Titrisation</t>
  </si>
  <si>
    <t>Opération consistant à vendre des actifs (habituellement des actifs financiers comme des prêts, des contrats de location, des comptes clients, des créances sur cartes de crédit ou des prêts hypothécaires) à des fiducies ou à des entités structurées. Les entités structurées émettent habituellement des valeurs ou une autre forme de droit aux investisseurs ou au cédant, et utilisent le produit tiré de l’émission des valeurs pour acheter les actifs cédés. Les entités structurées utilisent généralement les flux de trésorerie tirés des actifs pour satisfaire aux obligations liées aux valeurs ou aux autres droits émis, ce qui peut comporter un certain nombre de profils de risque différents.</t>
  </si>
  <si>
    <t>Risques de crédit directs liés à des sociétés, des sociétés en nom collectif et des entreprises individuelles, ainsi que les risques garantis par ces entités.</t>
  </si>
  <si>
    <t xml:space="preserve">Approche NI </t>
  </si>
  <si>
    <t xml:space="preserve">Approche </t>
  </si>
  <si>
    <t>standard</t>
  </si>
  <si>
    <t>Transactions assimilées à des mises en 
   pension</t>
  </si>
  <si>
    <t>Transactions assimilées à des mises en 
     pension</t>
  </si>
  <si>
    <t>Moins : garantie donnée aux termes des 
     transactions assimilées à des mises en 
    pension</t>
  </si>
  <si>
    <t>Expositions au crédit personnel 
     garanti – immobilier</t>
  </si>
  <si>
    <t>Expositions au commerce de détail 
     renouvelables admissibles</t>
  </si>
  <si>
    <t xml:space="preserve">Autres risques liés au portefeuille de détail </t>
  </si>
  <si>
    <t>Expositions brutes au risque de crédit</t>
  </si>
  <si>
    <t>Moins : garantie donnée aux termes des 
     transactions assimilées à des mises en
     pension</t>
  </si>
  <si>
    <t xml:space="preserve">Expositions brutes au risque de crédit après les REC liés aux garants financiers et avant la provision pour pertes sur créances.  </t>
  </si>
  <si>
    <t xml:space="preserve">Se reporter aux pages 1 et 2.  </t>
  </si>
  <si>
    <t xml:space="preserve">Comprennent nos filiales d’assurances, CIBC Reinsurance Company Limited (CIBC Re) et Compagnie d’assurance-vie CIBC limitée (CIBC vie), lesquelles sont exclues du périmètre de consolidation réglementaire. CIBC Re fournit des services de réassurance vie et médicale à des compagnies d’assurance canadiennes et à des compagnies de réassurance internationales. CIBC Re est aussi un participant actif du marché nord-américain de la rétrocession. CIBC vie est surtout active dans la souscription directe d’assurance vie, et a fait l’acquisition d’un bloc d’affaires d’activités abandonnées d’un souscripteur canadien. Les contrats d’assurance en vigueur comprennent l’assurance en cas de décès par accident, les frais hospitaliers à la suite d’un accident, des régimes d’assurance revenu en cas d’hospitalisation, des régimes d’assurance en cas d’accident grave, des régimes d’assurance rétablissement en cas d’accident, des produits d’assurance vie temporaire et des produits d’assurance vie et invalidité de créanciers. Au 31 octobre 2018, CIBC Re avait des actifs de 212 M$, des passifs de (237) M$ et des capitaux propres de 449 M$, alors que CIBC vie avait des actifs de 144 M$, des passifs de (63) M$ et des capitaux propres de 207 M$.  </t>
  </si>
  <si>
    <t>16-17</t>
  </si>
  <si>
    <t>23-32</t>
  </si>
  <si>
    <t>et rapport sur le</t>
  </si>
  <si>
    <t>Portefeuilles de prêts aux entreprises et 
    aux gouvernements</t>
  </si>
  <si>
    <t>Expositions nettes des portefeuilles de 
     prêts aux entreprises et aux 
    gouvernements</t>
  </si>
  <si>
    <t>Expositions brutes des portefeuilles de
      prêts aux entreprises et aux 
     gouvernements</t>
  </si>
  <si>
    <t>Comprend les expositions assujetties à une approche de classement prudentiel.</t>
  </si>
  <si>
    <t>En vertu de l’approche NI.</t>
  </si>
  <si>
    <t xml:space="preserve">Ce tableau présente les renseignements relatifs à nos expositions liées aux entreprises et aux gouvernements en vertu de l’approche NI avancée. La quasi-totalité de nos expositions liées au portefeuille de détail en vertu de l’approche NI avancée sont au Canada. </t>
  </si>
  <si>
    <t>Reflète le taux moyen de défaut pour la période de douze mois consécutifs.</t>
  </si>
  <si>
    <t>Sujet</t>
  </si>
  <si>
    <t>Identifiant</t>
  </si>
  <si>
    <t>Rapport sur le</t>
  </si>
  <si>
    <t>Rapport annuel</t>
  </si>
  <si>
    <t xml:space="preserve">financière </t>
  </si>
  <si>
    <t>supplémentaire</t>
  </si>
  <si>
    <t>Pages</t>
  </si>
  <si>
    <t>Sans objet</t>
  </si>
  <si>
    <t>Risque de marché</t>
  </si>
  <si>
    <t>contrepartie</t>
  </si>
  <si>
    <t>Liens entre les états financiers et les expositions réglementaires</t>
  </si>
  <si>
    <t>Explications des écarts entre les valeurs comptables et réglementaires des expositions</t>
  </si>
  <si>
    <t>Qualité de crédit des actifs</t>
  </si>
  <si>
    <t>Informations supplémentaires sur la qualité de crédit des actifs</t>
  </si>
  <si>
    <t>Informations qualitatives sur les modèles NI</t>
  </si>
  <si>
    <t>Expositions sur dérivés de crédit</t>
  </si>
  <si>
    <t>Informations qualitatives requises sur les expositions de titrisation</t>
  </si>
  <si>
    <t>Expositions de titrisation dans le portefeuille de négociation</t>
  </si>
  <si>
    <t>réglementaires</t>
  </si>
  <si>
    <t>en millions de dollars</t>
  </si>
  <si>
    <t>Montants inférieurs aux seuils de déduction (avant pondération des risques de 250 %)</t>
  </si>
  <si>
    <t>Expositions de titrisation dans le portefeuille bancaire</t>
  </si>
  <si>
    <t>Risque de non-règlement</t>
  </si>
  <si>
    <t>Positions en actions détenues dans le portefeuille bancaire selon l’approche des marchés</t>
  </si>
  <si>
    <t>Comprend les dérivés et les transactions assimilées à des mises en pension de titres.</t>
  </si>
  <si>
    <t>Les montants comprennent un ajustement en fonction du facteur scalaire de 6 %.</t>
  </si>
  <si>
    <t xml:space="preserve">Analyse des écarts </t>
  </si>
  <si>
    <t>T4/18 vs. T3/18</t>
  </si>
  <si>
    <t>T3/18 vs. T2/18</t>
  </si>
  <si>
    <t>T2/18 vs. T1/18</t>
  </si>
  <si>
    <t>T1/18 vs. T4/17</t>
  </si>
  <si>
    <t>en vertu</t>
  </si>
  <si>
    <t>Solde au début de la période</t>
  </si>
  <si>
    <t>Acquisitions et cessions</t>
  </si>
  <si>
    <t>Autre</t>
  </si>
  <si>
    <t>Solde à la fin de la période</t>
  </si>
  <si>
    <t>Ont trait aux variations des positions ouvertes et des données du marché.</t>
  </si>
  <si>
    <t>Ont trait aux changements réglementaires touchant l’ensemble du secteur (c.-à-d., Bâle III) et aux changements apportés par la CIBC aux méthodes de calcul des fonds propres liés à ses portefeuilles.</t>
  </si>
  <si>
    <t>Ont trait aux changements apportés au modèle ou aux paramètres internes.</t>
  </si>
  <si>
    <t>A trait aux variations de l’atténuation du risque de crédit et de la qualité du crédit de l’emprunteur/contrepartie.</t>
  </si>
  <si>
    <t>ACTIFS</t>
  </si>
  <si>
    <t>Valeurs</t>
  </si>
  <si>
    <t>comptables</t>
  </si>
  <si>
    <t>états</t>
  </si>
  <si>
    <t>financiers</t>
  </si>
  <si>
    <t>publiés</t>
  </si>
  <si>
    <t>sur le</t>
  </si>
  <si>
    <t xml:space="preserve">périmètre de </t>
  </si>
  <si>
    <t>au cadre</t>
  </si>
  <si>
    <t>du risque</t>
  </si>
  <si>
    <t xml:space="preserve"> contrepartie</t>
  </si>
  <si>
    <t>du risque de</t>
  </si>
  <si>
    <t>titrisation</t>
  </si>
  <si>
    <t>de marché</t>
  </si>
  <si>
    <t>fonds propres</t>
  </si>
  <si>
    <t xml:space="preserve">Dépôts productifs d’intérêts auprès d’autres banques </t>
  </si>
  <si>
    <t>Valeurs acquises en vertu de prises en pension de titres</t>
  </si>
  <si>
    <t>Placements dans des entreprises associées et des coentreprises comptabilisées selon la méthode 
    de la mise en équivalence</t>
  </si>
  <si>
    <t xml:space="preserve"> Actifs d’impôt différé </t>
  </si>
  <si>
    <t xml:space="preserve"> Autres actifs </t>
  </si>
  <si>
    <t>PASSIFS</t>
  </si>
  <si>
    <t>Particuliers</t>
  </si>
  <si>
    <t>Entreprises et gouvernements</t>
  </si>
  <si>
    <t>Banques</t>
  </si>
  <si>
    <t>Emprunts garantis</t>
  </si>
  <si>
    <t>Garanties au comptant au titre de valeurs prêtées</t>
  </si>
  <si>
    <t xml:space="preserve">Acceptations </t>
  </si>
  <si>
    <t>Passifs d’impôt futurs</t>
  </si>
  <si>
    <t xml:space="preserve">Titres secondaires </t>
  </si>
  <si>
    <t>Total des passifs</t>
  </si>
  <si>
    <t>Éléments soumis au :</t>
  </si>
  <si>
    <t>Cadre du</t>
  </si>
  <si>
    <t>risque de</t>
  </si>
  <si>
    <t>crédit</t>
  </si>
  <si>
    <t>Cadre de</t>
  </si>
  <si>
    <t>marché</t>
  </si>
  <si>
    <t>Valeur comptable du passif sur le périmètre de consolidation réglementaire (d’après le tableau LI1)</t>
  </si>
  <si>
    <t>Total net sur le périmètre de consolidation réglementaire</t>
  </si>
  <si>
    <t xml:space="preserve">Valeur comptable de l’actif sur le périmètre de consolidation réglementaire (d’après le tableau LI1) </t>
  </si>
  <si>
    <t>Écarts de valorisation</t>
  </si>
  <si>
    <t>Valeur réglementaire des expositions</t>
  </si>
  <si>
    <t>Valeurs comptables brutes des</t>
  </si>
  <si>
    <t>Valeur nette</t>
  </si>
  <si>
    <t>Expositions</t>
  </si>
  <si>
    <t>en défaut</t>
  </si>
  <si>
    <t>Expositions non</t>
  </si>
  <si>
    <t>défaillantes</t>
  </si>
  <si>
    <t>Provisions/</t>
  </si>
  <si>
    <t>dépréciations</t>
  </si>
  <si>
    <t>Montant remboursé</t>
  </si>
  <si>
    <t>Retours à un état non défaillant</t>
  </si>
  <si>
    <t xml:space="preserve"> Montants radiés </t>
  </si>
  <si>
    <t>Exposition</t>
  </si>
  <si>
    <t>des sûretés</t>
  </si>
  <si>
    <t>garanties par</t>
  </si>
  <si>
    <t>des garanties</t>
  </si>
  <si>
    <t>financières</t>
  </si>
  <si>
    <t>Facteurs de conversion en équivalent-crédit.</t>
  </si>
  <si>
    <t xml:space="preserve"> Expositions après prise en 
compte des FCEC et des ARC </t>
  </si>
  <si>
    <t>APR et densité des APR</t>
  </si>
  <si>
    <t>Montants</t>
  </si>
  <si>
    <t>au bilan</t>
  </si>
  <si>
    <t>APR</t>
  </si>
  <si>
    <t>en %</t>
  </si>
  <si>
    <t>Organismes publics hors administration centrale</t>
  </si>
  <si>
    <t>Banques multilatérales de développement</t>
  </si>
  <si>
    <t>Entreprises</t>
  </si>
  <si>
    <t>Catégories plus risquées</t>
  </si>
  <si>
    <t>Prêts en souffrance</t>
  </si>
  <si>
    <t>Pondération des risques</t>
  </si>
  <si>
    <t>0 %</t>
  </si>
  <si>
    <t>10 %</t>
  </si>
  <si>
    <t>20 %</t>
  </si>
  <si>
    <t>35 %</t>
  </si>
  <si>
    <t>50 %</t>
  </si>
  <si>
    <t>75 %</t>
  </si>
  <si>
    <t>100 %</t>
  </si>
  <si>
    <t>150 %</t>
  </si>
  <si>
    <t>Autres</t>
  </si>
  <si>
    <t>et des ARC)</t>
  </si>
  <si>
    <t xml:space="preserve"> compte des FCEC</t>
  </si>
  <si>
    <t>(après prise en</t>
  </si>
  <si>
    <t>Catégories d’actifs</t>
  </si>
  <si>
    <t xml:space="preserve">brutes </t>
  </si>
  <si>
    <t>initiales</t>
  </si>
  <si>
    <t>prise en compte</t>
  </si>
  <si>
    <t>des FCEC</t>
  </si>
  <si>
    <t>FCEC moyen</t>
  </si>
  <si>
    <t>Fourchette</t>
  </si>
  <si>
    <t>de défaut</t>
  </si>
  <si>
    <t>en compte</t>
  </si>
  <si>
    <t>et des ARC</t>
  </si>
  <si>
    <t>Nombre</t>
  </si>
  <si>
    <t>de</t>
  </si>
  <si>
    <t>débiteurs</t>
  </si>
  <si>
    <t>En années</t>
  </si>
  <si>
    <t>moyenne</t>
  </si>
  <si>
    <t>Échéance</t>
  </si>
  <si>
    <t>Densité des</t>
  </si>
  <si>
    <t>APR en %</t>
  </si>
  <si>
    <t xml:space="preserve"> moyen</t>
  </si>
  <si>
    <t>FCEC</t>
  </si>
  <si>
    <t>Expositions au crédit personnel garanti – immobilier 
   (assuré)</t>
  </si>
  <si>
    <t>Expositions au crédit personnel garanti – immobilier
    (non assuré)</t>
  </si>
  <si>
    <t>Expositions au commerce de détail renouvelables 
    admissibles</t>
  </si>
  <si>
    <t>Autres expositions associées au commerce de détail</t>
  </si>
  <si>
    <t>Total (tous portefeuilles)</t>
  </si>
  <si>
    <t>Plus de 11 %</t>
  </si>
  <si>
    <t>En millions de dollars</t>
  </si>
  <si>
    <t xml:space="preserve"> de PD</t>
  </si>
  <si>
    <t>Nombre de débiteurs</t>
  </si>
  <si>
    <t>PD moyenne</t>
  </si>
  <si>
    <t>pondérée</t>
  </si>
  <si>
    <t xml:space="preserve">Note </t>
  </si>
  <si>
    <t>externe</t>
  </si>
  <si>
    <t>équivalente</t>
  </si>
  <si>
    <t>Moyenne</t>
  </si>
  <si>
    <t>arithmétique</t>
  </si>
  <si>
    <t xml:space="preserve">de la PD des </t>
  </si>
  <si>
    <t>débiteurs en %</t>
  </si>
  <si>
    <t>Fin</t>
  </si>
  <si>
    <t>Débiteurs</t>
  </si>
  <si>
    <t>au cours de</t>
  </si>
  <si>
    <t>Dont :</t>
  </si>
  <si>
    <t xml:space="preserve">débiteurs </t>
  </si>
  <si>
    <t xml:space="preserve">au cours </t>
  </si>
  <si>
    <t xml:space="preserve">annuel </t>
  </si>
  <si>
    <t>historique</t>
  </si>
  <si>
    <t>moyen en %</t>
  </si>
  <si>
    <t>Financement spécialisé</t>
  </si>
  <si>
    <t xml:space="preserve"> Valeurs des expositions </t>
  </si>
  <si>
    <t xml:space="preserve">au </t>
  </si>
  <si>
    <t>bilan</t>
  </si>
  <si>
    <t>Pondération</t>
  </si>
  <si>
    <t>des risques</t>
  </si>
  <si>
    <t>FP</t>
  </si>
  <si>
    <t>FO</t>
  </si>
  <si>
    <t>FPB</t>
  </si>
  <si>
    <t>IDR</t>
  </si>
  <si>
    <t>Pertes</t>
  </si>
  <si>
    <t>attendues</t>
  </si>
  <si>
    <t>Catégories</t>
  </si>
  <si>
    <t>Très bon profil</t>
  </si>
  <si>
    <t>Bon profil</t>
  </si>
  <si>
    <t xml:space="preserve">Profil satisfaisant </t>
  </si>
  <si>
    <t>Profil faible</t>
  </si>
  <si>
    <t>Défaut</t>
  </si>
  <si>
    <t>Coût de</t>
  </si>
  <si>
    <t>remplacement</t>
  </si>
  <si>
    <t>EPAE</t>
  </si>
  <si>
    <t>potentielle</t>
  </si>
  <si>
    <t xml:space="preserve">ECD après prise </t>
  </si>
  <si>
    <t xml:space="preserve">Exposition positive attendue effective. </t>
  </si>
  <si>
    <t>Portefeuille réglementaire</t>
  </si>
  <si>
    <t xml:space="preserve">Autres actifs </t>
  </si>
  <si>
    <t>Nombre de</t>
  </si>
  <si>
    <t xml:space="preserve">Densité des </t>
  </si>
  <si>
    <t>Liquidités – devises locales</t>
  </si>
  <si>
    <t>Liquidités – autres devises</t>
  </si>
  <si>
    <t xml:space="preserve">Dette souveraine locale </t>
  </si>
  <si>
    <t>Autres dettes souveraines</t>
  </si>
  <si>
    <t>Obligations de sociétés</t>
  </si>
  <si>
    <t>Titres de participation</t>
  </si>
  <si>
    <t xml:space="preserve">Autres sûretés </t>
  </si>
  <si>
    <t xml:space="preserve">Juste valeur des </t>
  </si>
  <si>
    <t>sûretés fournies</t>
  </si>
  <si>
    <t>Juste valeur</t>
  </si>
  <si>
    <t>reçues</t>
  </si>
  <si>
    <t xml:space="preserve">Juste valeur </t>
  </si>
  <si>
    <t>fournies</t>
  </si>
  <si>
    <t>Montants notionnels</t>
  </si>
  <si>
    <t>vendue</t>
  </si>
  <si>
    <t>Options sur crédit</t>
  </si>
  <si>
    <t>Autres dérivés de crédit</t>
  </si>
  <si>
    <t>Total des montants notionnels</t>
  </si>
  <si>
    <t>Justes valeurs</t>
  </si>
  <si>
    <t>Juste valeur positive (actif)</t>
  </si>
  <si>
    <t>Juste valeur négative (passif)</t>
  </si>
  <si>
    <t xml:space="preserve">i)  Dérivés de gré à gré </t>
  </si>
  <si>
    <t>Dépôt de garantie initial séparé</t>
  </si>
  <si>
    <t xml:space="preserve">Dépôt de garantie initial non séparé </t>
  </si>
  <si>
    <t>Contributions aux fonds de garantie préfinancées</t>
  </si>
  <si>
    <t>Contributions aux fonds de garantie non financées</t>
  </si>
  <si>
    <t>Banque agissant comme investisseur</t>
  </si>
  <si>
    <t>Sous-total</t>
  </si>
  <si>
    <t>cartes de crédit</t>
  </si>
  <si>
    <t>retitrisations</t>
  </si>
  <si>
    <t>prêts aux entreprises</t>
  </si>
  <si>
    <t>prêts hypothécaires commerciaux</t>
  </si>
  <si>
    <t>Comprend l’exposition aux fonds multicédants soutenus par la CIBC.</t>
  </si>
  <si>
    <t>(par fourchette de pondération des risques)</t>
  </si>
  <si>
    <t xml:space="preserve">Valeurs des expositions </t>
  </si>
  <si>
    <t>Valeurs des expositions</t>
  </si>
  <si>
    <t>(par approche réglementaire)</t>
  </si>
  <si>
    <t>APR (par approche réglementaire)</t>
  </si>
  <si>
    <t>de fonds propres après plafonnement</t>
  </si>
  <si>
    <t xml:space="preserve"> Expositions totales </t>
  </si>
  <si>
    <t>Titrisations classiques</t>
  </si>
  <si>
    <t>dont la titrisation</t>
  </si>
  <si>
    <t>dont la retritisation</t>
  </si>
  <si>
    <t>dont senior</t>
  </si>
  <si>
    <t>dont non senior</t>
  </si>
  <si>
    <t>Titrisations synthétiques</t>
  </si>
  <si>
    <t>(y compris</t>
  </si>
  <si>
    <t>approche EI)</t>
  </si>
  <si>
    <t>&gt;20 %</t>
  </si>
  <si>
    <t>Approche standard visant le risque de crédit</t>
  </si>
  <si>
    <t>Appliquée lorsqu’il n’y a pas suffisamment d’informations pour permettre l’application de l’approche NI avancée visant le risque de crédit. Les exigences en matière de fonds propres au titre du risque de crédit sont calculées en fonction d’un ensemble normalisé de pondérations du risque, tel qu’il est recommandé dans l’Accord de Bâle. Les pondérations normalisées du risque sont fondées sur des évaluations de crédit effectuées par des organismes externes, lorsqu’elles sont disponibles, et sur d’autres facteurs de risque, notamment les agences de crédit à l’exportation, l’exposition au titre des catégories d’actif, les garanties, etc.</t>
  </si>
  <si>
    <t xml:space="preserve">Exposition de titrisation en vertu de laquelle le risque lié à une réserve sous-jacente d’expositions est divisé en tranches et au moins une exposition sous-jacente est une exposition de titrisation. </t>
  </si>
  <si>
    <t>Fonds propres réglementaires</t>
  </si>
  <si>
    <t>GLOSSAIRE – BÂLE (suite)</t>
  </si>
  <si>
    <r>
      <t>Les fonds propres réglementaires selon Bâle III, conformément à leur définition dans la ligne directrice sur les normes de fonds propres du BSIF, sont composés des fonds propres de première catégorie sous forme d’actions ordinaires, des autres éléments des fonds propres de première catégorie et des fonds propres de deuxième catégorie. Les fonds propres de première catégorie sous forme d’actions ordinaires comprennent les actions ordinaires, les résultats non distribués, le cumul des autres éléments du résultat global (à l’exception du cumul des autres éléments du résultat global lié aux couvertures de flux de trésorerie et des variations de la juste valeur des passifs désignés à leur juste valeur attribuables aux variations du risque de crédit propre), ainsi que les instruments admissibles émis par une filiale bancaire consolidée à des tiers, diminués des ajustements réglementaires apportés à des éléments comme le goodwill et les autres immobilisations incorporelles, les actifs d’impôt différé, les actifs nets au titre des régimes de retraite à prestations définies et certains placements. Les autres éléments des fonds propres de première catégorie se comprennent principalement les actions privilégiées admissibles comme instruments de fonds propres d’urgence en cas de non-viabilité, les instruments admissibles émis par une filiale consolidée à des tiers, ainsi que les billets de catégorie 1 novateurs non admissibles, qui sont assujettis aux règles de retrait progressif pour les instruments de fonds propres. Les fonds propres de première catégorie se composent des fonds propres de première catégorie sous forme d’actions ordinaires et des autres éléments de fonds propres de première catégorie. Les fonds propres de deuxième catégorie comprennent les titres secondaires admissibles comme instruments de fonds propres d’urgence en cas de non-viabilité, les titres secondaires non admissibles, qui sont assujettis aux règles de retrait progressif pour les instruments de fonds propres, la provision collective admissible en vertu de l’approche standard, ainsi que les instruments admissibles émis par une filiale consolidée à des tiers. Le total des fonds propres comprend les fonds propres de première catégorie et les fonds propres de deuxième catégorie. Selon Bâle III, les instruments de fonds propres réglementaires admissibles doivent pouvoir absorber les pertes en cas de non-viabilité de l’institution financière; les instruments de fonds propres non admissibles sont exclus des fonds propres réglementaires à un taux de 10 % par année, à compter du 1</t>
    </r>
    <r>
      <rPr>
        <vertAlign val="superscript"/>
        <sz val="7"/>
        <rFont val="Frutiger LT Std 45 Light"/>
        <family val="2"/>
      </rPr>
      <t>er</t>
    </r>
    <r>
      <rPr>
        <sz val="7"/>
        <rFont val="Frutiger LT Std 45 Light"/>
        <family val="2"/>
      </rPr>
      <t> janvier 2013 jusqu’au 1</t>
    </r>
    <r>
      <rPr>
        <vertAlign val="superscript"/>
        <sz val="7"/>
        <rFont val="Frutiger LT Std 45 Light"/>
        <family val="2"/>
      </rPr>
      <t>er</t>
    </r>
    <r>
      <rPr>
        <sz val="7"/>
        <rFont val="Frutiger LT Std 45 Light"/>
        <family val="2"/>
      </rPr>
      <t> janvier 2022.</t>
    </r>
  </si>
  <si>
    <t>Fonds propres de première catégorie sous forme d’actions ordinaires, fonds propres de première catégorie et total des fonds propres réglementaires divisés par l’APR, conformément à leur définition dans la ligne directrice sur les normes de fonds propres du BSIF, laquelle découle du cadre normatif du CBCB. Au cours de la période allant du troisième trimestre de 2014 au quatrième trimestre de 2018, selon la méthode tout compris, avant d’appliquer toute forme d’exigence relative au plancher de fonds propres, il existe trois différents niveaux d’APR aux fins du calcul des ratios de fonds propres de première catégorie sous forme d’actions ordinaires, de fonds propres de première catégorie et du total des fonds propres de la CIBC. Cette situation est attribuable à l’option choisie par la CIBC relativement à l’intégration progressive de l’exigence de fonds propres pour les REC.</t>
  </si>
  <si>
    <t>Risque de perte financière résultant du manquement d’un emprunteur ou d’une contrepartie à ses obligations conformément aux dispositions contractuelles.</t>
  </si>
  <si>
    <t>Contrepartie centrale (CC)</t>
  </si>
  <si>
    <t>Méthode de notations internes visant les expositions liées aux titrisations</t>
  </si>
  <si>
    <t>Méthode de calcul des fonds propres pour les titrisations offerte aux banques dont l’utilisation de l’approche NI avancée a été approuvée pour les expositions sous-jacentes titrisées. Nous avons recours à l’approche NI aux fins des expositions liées à la titrisation, qui comprend plusieurs méthodes de calcul (approche fondée sur les notations, formule réglementaire, méthode d’évaluation interne).</t>
  </si>
  <si>
    <t>Contrepartie centrale admissible (CC admissible)</t>
  </si>
  <si>
    <t xml:space="preserve">des dérivés </t>
  </si>
  <si>
    <t>Placements dans des entreprises associées et des coentreprises comptabilisées selon la méthode  
     de la mise en équivalence</t>
  </si>
  <si>
    <t>Écarts découlant des filtres prudentiels</t>
  </si>
  <si>
    <t>Glossaire</t>
  </si>
  <si>
    <t>LI1 : Différences entre les périmètres de consolidation comptable et réglementaire et correspondance entre les états financiers</t>
  </si>
  <si>
    <t>Risque de crédit en vertu de l’approche NI avancée – Essais à rebours</t>
  </si>
  <si>
    <t>Risque de crédit en vertu de l’approche NI avancée – Pertes</t>
  </si>
  <si>
    <t>Risque de crédit associé aux dérivés</t>
  </si>
  <si>
    <t>Risque de crédit – Profil des échéances</t>
  </si>
  <si>
    <t>Risque de crédit – Concentration géographique</t>
  </si>
  <si>
    <t>Exposition au risque de crédit – Exposition en cas de défaut (ECD)</t>
  </si>
  <si>
    <t xml:space="preserve">Modifications aux fonds propres réglementaires – Bâle III </t>
  </si>
  <si>
    <t>Rapprochement des fonds propres (méthode tout compris) et du bilan réglementaire consolidé</t>
  </si>
  <si>
    <t>Ratios et fonds propres réglementaires – Bâle III (méthode tout compris)</t>
  </si>
  <si>
    <t>INFORMATION SUPPLÉMENTAIRE SUR LES FONDS PROPRES RÉGLEMENTAIRES</t>
  </si>
  <si>
    <t>Ce document n’est pas audité et doit être lu avec notre communiqué de presse pour le quatrième trimestre de 2018 et notre rapport annuel de 2018 (comprenant les états financiers consolidés audités et le rapport de gestion). D’autres renseignements peuvent être obtenus dans le cadre de nos présentations trimestrielles aux investisseurs, ainsi que de la webdiffusion audio sur les résultats trimestriels. Toute l’information financière pertinente présentée dans le présent document a été préparée selon les Normes internationales d’information financière (IFRS) et tous les montants sont libellés en millions de dollars canadiens, à moins d’indication contraire.</t>
  </si>
  <si>
    <t>TABLE DES MATIÈRES</t>
  </si>
  <si>
    <t>INDEX DU RAPPORT SUR LE TROISIÈME PILIER</t>
  </si>
  <si>
    <t>troisième pilier</t>
  </si>
  <si>
    <t>APA</t>
  </si>
  <si>
    <t>AP1</t>
  </si>
  <si>
    <t>RCA</t>
  </si>
  <si>
    <t>RC1</t>
  </si>
  <si>
    <t>RC2</t>
  </si>
  <si>
    <t>RCB</t>
  </si>
  <si>
    <t>RCC</t>
  </si>
  <si>
    <t>RC3</t>
  </si>
  <si>
    <t>RCD</t>
  </si>
  <si>
    <t>RC4</t>
  </si>
  <si>
    <t>RC5</t>
  </si>
  <si>
    <t>RCE</t>
  </si>
  <si>
    <t>RC6</t>
  </si>
  <si>
    <t>RC7</t>
  </si>
  <si>
    <t>RC8</t>
  </si>
  <si>
    <t>RC9</t>
  </si>
  <si>
    <t>RC10</t>
  </si>
  <si>
    <t>Tableaux et fiches</t>
  </si>
  <si>
    <t>Approche de gestion des risques de la banque</t>
  </si>
  <si>
    <t>RCCA</t>
  </si>
  <si>
    <t>RCC1</t>
  </si>
  <si>
    <t>RCC2</t>
  </si>
  <si>
    <t>RCC3</t>
  </si>
  <si>
    <t>RCC4</t>
  </si>
  <si>
    <t>RCC5</t>
  </si>
  <si>
    <t>RCC6</t>
  </si>
  <si>
    <t>RCC7</t>
  </si>
  <si>
    <t>RCC8</t>
  </si>
  <si>
    <t>Informations qualitatives sur le risque de crédit</t>
  </si>
  <si>
    <t>Informations qualitatives sur le risque de crédit de contrepartie</t>
  </si>
  <si>
    <t>TITRA</t>
  </si>
  <si>
    <t>TITR1</t>
  </si>
  <si>
    <t>TITR2</t>
  </si>
  <si>
    <t>TITR3</t>
  </si>
  <si>
    <t>TITR4</t>
  </si>
  <si>
    <t xml:space="preserve">Expositions de titrisation dans le portefeuille bancaire </t>
  </si>
  <si>
    <t>Il existe plusieurs différences importantes entre l’application des dispositions selon Bâle et celles selon l’IFRS 9 qui pourraient entraîner des estimations considérablement divergentes pour déterminer la PD et la PCD. Les paramètres de Bâle sont fondés sur des données historiques à long terme et sont ponctués de périodes de ralentissement et comprennent des ajustements à des fins de sécurité, alors que les paramètres de l’IFRS 9 sont des estimations faites à un moment dans le temps et fondées sur des informations prospectives. Pour plus de précisions, voir la note 1 de notre Rapport annuel.</t>
  </si>
  <si>
    <t>Nous n’avons aucune exposition au RCC selon l’AMI au 31 octobre 2018.</t>
  </si>
  <si>
    <r>
      <t xml:space="preserve">Exclut les prêts hypothécaires titrisés grâce à des programmes soutenus par la Société canadienne d’hypothèques et de logement, notamment par la création de titres adossés à des créances hypothécaires (TACH) aux termes du Programme de TACH en vertu de la </t>
    </r>
    <r>
      <rPr>
        <i/>
        <sz val="6"/>
        <color theme="1"/>
        <rFont val="Frutiger LT Std 45 Light"/>
        <family val="2"/>
      </rPr>
      <t>Loi nationale sur l’habitation</t>
    </r>
    <r>
      <rPr>
        <sz val="6"/>
        <color theme="1"/>
        <rFont val="Frutiger LT Std 45 Light"/>
        <family val="2"/>
      </rPr>
      <t xml:space="preserve"> et du Programme d’Obligations hypothécaires du Canada. Ces expositions sont pondérées en fonction du risque dans le cadre de gestion du risque.</t>
    </r>
  </si>
  <si>
    <t xml:space="preserve"> Risque de crédit (hors risque de crédit de contrepartie – RCC) </t>
  </si>
  <si>
    <t>Exigences</t>
  </si>
  <si>
    <t>minimales de</t>
  </si>
  <si>
    <t>dont : approche par critères de classement prudentiels</t>
  </si>
  <si>
    <t>dont : approche fondée sur les notations internes avancée</t>
  </si>
  <si>
    <t>dont : expositions sur les contreparties centrales</t>
  </si>
  <si>
    <t>dont : approche fondée sur les notations internes (NI)</t>
  </si>
  <si>
    <t>dont : approche prudentielle (AP) fondée sur les notations internes</t>
  </si>
  <si>
    <t>dont : approche standard (AS)/approche prudentielle simplifiée (APS)</t>
  </si>
  <si>
    <t>dont : approche standard (SA)</t>
  </si>
  <si>
    <t>dont : approche indicateur de base</t>
  </si>
  <si>
    <t>dont : approche standard</t>
  </si>
  <si>
    <t>dont : approche de mesure avancée</t>
  </si>
  <si>
    <t xml:space="preserve">     Le cadre de gestion du risque de crédit se trouvant dans la ligne directrice sur les normes de fonds propre du CBCB comprend les exigences relatives au risque de crédit de contrepartie, aux activités de titrisation, ainsi que d’autres éléments comme le risque de non-règlement, les placements en actions dans des fonds et les montants inférieurs aux seuils de déduction des fonds propres qui ont une pondération en fonction du risque de 250 %. Ces montants présentés dans les pages précédentes du présent document d’information supplémentaire sur les fonds propres réglementaires et dans le Rapport annuel 2018 de la CIBC sont considérés comme des expositions réglementaires ou des APR au titre du risque de crédit (c.-à-d. les informations à fournir relativement au risque de crédit englobent généralement la totalité ou une partie de ces montants, selon la nature de l’information à fournir applicable), tandis que le présent rapport du troisième pilier présente une ventilation de ces montants.</t>
  </si>
  <si>
    <t>Aperçu de la gestion des risques et des APR</t>
  </si>
  <si>
    <t>Aperçu des APR</t>
  </si>
  <si>
    <t>dont : méthode de l’exposition courante (MEC) et approche standard</t>
  </si>
  <si>
    <t>dont : exigence de fonds propres en regard des rajustements de l’évaluation du crédit (REC)</t>
  </si>
  <si>
    <t xml:space="preserve">dont : approche standard pour le risque de crédit de contrepartie (AS-RCC) </t>
  </si>
  <si>
    <t>dont : approche des modèles internes (AMI)</t>
  </si>
  <si>
    <t>Ajustement relatif au plancher</t>
  </si>
  <si>
    <t>Comprend des APR de 5 444 millions de dollars (5 285 millions de dollars au troisième trimestre de 2018) au titre d’autres actifs qui sont soumis au cadre de gestion du risque de crédit, mais qui ne sont pas inclus dans les approches NI ou standard. Comprend également des APR de 436 millions de dollars (441 millions de dollars au troisième trimestre de 2018) au titre de placements en actions détenus à des fins autres que de transaction.</t>
  </si>
  <si>
    <t>Les placements en actions dans des fonds ne sont présentés qu’au tableau AP1.</t>
  </si>
  <si>
    <t>La hausse des APR liés au risque de crédit s’explique surtout par la croissance interne dans l’ensemble de nos activités et les variations nettes des taux de change, en partie contrebalancées par des mises à niveau et la migration des portefeuilles au cours de la période.</t>
  </si>
  <si>
    <t>La baisse globale des APR visant le risque de marché découle surtout de la variation des niveaux de risque, ce qui comprend les variations des positions ouvertes, les taux du marché touchant ces positions,  la mise à jour du modèle de fonds propres et les variations des taux de change.</t>
  </si>
  <si>
    <t>La hausse globale des APR visant le risque opérationnel découle surtout de la variation des niveaux de risque selon l’approche de mesure avancée, ce qui tient compte des variations des pertes et aux changements survenus dans l’environnement de l’entreprise, dans les facteurs liés au contrôle interne et dans le résultat brut, conformément aux définitions données par le CBCB.</t>
  </si>
  <si>
    <t>VARIATIONS DES ACTIFS PONDÉRÉS EN FONCTION DU RISQUE AUX FINS DES FONDS PROPRES DE 
PREMIÈRE CATÉGORIE SOUS FORME D’ACTIONS ORDINAIRES</t>
  </si>
  <si>
    <t>AP1 : APERÇU DES ACTIFS PONDÉRÉS EN FONCTION DU RISQUE (APR)</t>
  </si>
  <si>
    <t>Détermination</t>
  </si>
  <si>
    <t>en vertu de</t>
  </si>
  <si>
    <t>toutes les</t>
  </si>
  <si>
    <t>approches</t>
  </si>
  <si>
    <t>Variations des taux de change</t>
  </si>
  <si>
    <t>Risque de crédit de contrepartie</t>
  </si>
  <si>
    <t>A trait à la hausse ou la baisse nette des expositions sous-jacentes.</t>
  </si>
  <si>
    <t>Ont trait aux variations des pertes et aux changements survenus dans l’environnement de l’entreprise, dans les facteurs liés au contrôle interne et dans le résultat brut.</t>
  </si>
  <si>
    <t>LI1: DIFFÉRENCES ENTRE LES PÉRIMÈTRES DE CONSOLIDATION COMPTABLE ET RÉGLEMENTAIRE ET CORRESPONDANCE ENTRE LES ÉTATS FINANCIERS ET LES CATÉGORIES DE RISQUES RÉGLEMENTAIRES</t>
  </si>
  <si>
    <t>cadre de</t>
  </si>
  <si>
    <t>Éléments</t>
  </si>
  <si>
    <t>soumis</t>
  </si>
  <si>
    <t>soumis au</t>
  </si>
  <si>
    <t>Éléments non</t>
  </si>
  <si>
    <t xml:space="preserve">soumis aux </t>
  </si>
  <si>
    <t>des fonds propres</t>
  </si>
  <si>
    <t>soumis à la déduction</t>
  </si>
  <si>
    <t>fonds propres ou</t>
  </si>
  <si>
    <t>exigences de</t>
  </si>
  <si>
    <t>Excluent les expositions liées à la titrisation du portefeuille de négociation, lesquelles sont exposées au risque de marché.</t>
  </si>
  <si>
    <t>Les dérivés de négociation sont soumis au risque de crédit de contrepartie et au risque de marché.</t>
  </si>
  <si>
    <t>LI2 : PRINCIPALES SOURCES D’ÉCARTS ENTRE LES VALEURS COMPTABLES ET RÉGLEMENTAIRES DES EXPOSITIONS DANS LES ÉTATS FINANCIERS</t>
  </si>
  <si>
    <t>Exposition future éventuelle pour les dérivés</t>
  </si>
  <si>
    <t>Comprend des expositions de 371 M$ liées aux placements en actions dans des fonds.</t>
  </si>
  <si>
    <t>Les passifs au titre des transactions assimilées à des mises en pension de titres sont des expositions réglementaires en vertu du cadre du risque de crédit de contrepartie. Étant donné que ces passifs sont déduits de la valeur comptable des actifs à la ligne 2, une majoration est requise afin de ramener le montant à la valeur réglementaire des expositions.</t>
  </si>
  <si>
    <t>RC1 : QUALITÉ DE CRÉDIT DES ACTIFS</t>
  </si>
  <si>
    <t>Titres de créance</t>
  </si>
  <si>
    <t>Les autres placements comprennent les placements en actions soumis au cadre du risque de crédit.</t>
  </si>
  <si>
    <t>Comprennent les marges de crédit personnelles, les marges de crédit garanties par un bien immobilier et les marges sur cartes de crédit, lesquelles sont annulables sans condition en tout temps à notre gré, d’un montant de 116,5 G$</t>
  </si>
  <si>
    <t>Variations des stocks de prêts et de titres de créance en défaut</t>
  </si>
  <si>
    <t>Prêts et titres de créance en défaut à la fin de la période précédente</t>
  </si>
  <si>
    <t>Défauts sur prêts et titres de créance survenus depuis la dernière période</t>
  </si>
  <si>
    <t>Prêts et titres de créance en défaut à la fin de la période  (1+2-3-4+5)</t>
  </si>
  <si>
    <t>Comprend les évolutions découlant de variations des taux de change.</t>
  </si>
  <si>
    <t xml:space="preserve">valeur </t>
  </si>
  <si>
    <t>comptable</t>
  </si>
  <si>
    <t>non garanties :</t>
  </si>
  <si>
    <t>garanties</t>
  </si>
  <si>
    <r>
      <t xml:space="preserve">Total </t>
    </r>
    <r>
      <rPr>
        <vertAlign val="superscript"/>
        <sz val="8"/>
        <rFont val="Frutiger LT Std 45 Light"/>
        <family val="2"/>
      </rPr>
      <t>3</t>
    </r>
  </si>
  <si>
    <t>Dont les éléments en défaut</t>
  </si>
  <si>
    <t>Comprennent les expositions entièrement non garanties et la partie non garantie des expositions en partie garanties.</t>
  </si>
  <si>
    <t>Les montants tiennent compte de la pleine valeur comptable des expositions garanties par des sûretés ou des garanties financières.</t>
  </si>
  <si>
    <t>Tous les prêts hypothécaires à l’habitation sont compris dans les expositions garanties par des sûretés.</t>
  </si>
  <si>
    <t>RC4 : APPROCHE STANDARD – EXPOSITION AU RISQUE DE CRÉDIT ET EFFETS DE L’ATTÉNUATION DU RISQUE DE CRÉDIT (ARC)</t>
  </si>
  <si>
    <t>hors bilan</t>
  </si>
  <si>
    <t>États et leurs banques centrales</t>
  </si>
  <si>
    <t>Sociétés en courtage de valeurs</t>
  </si>
  <si>
    <t>Portefeuilles réglementaires de la clientèle de détail</t>
  </si>
  <si>
    <t>Actifs garantis par des biens immeubles résidentiels</t>
  </si>
  <si>
    <t>Actifs garantis par des biens immobiliers commerciaux</t>
  </si>
  <si>
    <t xml:space="preserve"> APR en %</t>
  </si>
  <si>
    <t>Les prêts en souffrance liés à CIBC FirstCaribbean et CIBC Bank USA sont inclus aux lignes 1 à 9 du présent tableau.</t>
  </si>
  <si>
    <t>Comprennent des actions du portefeuille autre que de négociation qui ont une pondération en fonction du risque de 100 % selon la clause du seuil d’importance relative. Les APR comprennent un ajustement en fonction du facteur scalaire de 6 % .</t>
  </si>
  <si>
    <t>RC5 : APPROCHE STANDARD – EXPOSITIONS PAR CATÉGORIES D’ACTIFS ET PAR COEFFICIENT DE PONDÉRATION DES RISQUES</t>
  </si>
  <si>
    <t>Total des expositions</t>
  </si>
  <si>
    <t>au risque de crédit</t>
  </si>
  <si>
    <t xml:space="preserve">Portefeuilles réglementaires de la clientèle de détail </t>
  </si>
  <si>
    <t xml:space="preserve">Comprennent des actions du portefeuille autre que de négociation qui ont une pondération en fonction du risque de 100 % selon la clause du seuil d’importance relative. </t>
  </si>
  <si>
    <t>0,00 à &lt;0,15</t>
  </si>
  <si>
    <t>0,15 à &lt;0,25</t>
  </si>
  <si>
    <t>0,25 à &lt;0,50</t>
  </si>
  <si>
    <t>0,50 à &lt;0,75</t>
  </si>
  <si>
    <t>0,75 à &lt;2,50</t>
  </si>
  <si>
    <t>2,50 à &lt;10,00</t>
  </si>
  <si>
    <t>10,00 à &lt;100,00</t>
  </si>
  <si>
    <t>100,00 (Défaut)</t>
  </si>
  <si>
    <t>0,01 à 0,03</t>
  </si>
  <si>
    <t>0,04 à 0,06</t>
  </si>
  <si>
    <t>0,07 à 0,13</t>
  </si>
  <si>
    <t>0,14 à 0,34</t>
  </si>
  <si>
    <t>0,35 à 1,44</t>
  </si>
  <si>
    <t>1,45 à 11,00</t>
  </si>
  <si>
    <t>0,01 à 0,02</t>
  </si>
  <si>
    <t>0,02 à 0,03</t>
  </si>
  <si>
    <t>0,04 à 0,13</t>
  </si>
  <si>
    <t>0,75 à &lt; 2,50</t>
  </si>
  <si>
    <t>Fourchette de PD</t>
  </si>
  <si>
    <t>ECD après</t>
  </si>
  <si>
    <t>Lorsqu’un tiers offre un cautionnement, le débiteur et le garant sont évalués. Dans les situations où un débiteur possède un encours dans plusieurs expositions, les expositions sans garantie tiennent compte de la PD du débiteur alors que les expositions garanties tiennent compte de la PD du tiers. Dans ces situations, le débiteur apparaîtra à deux reprises dans les deux tranches de PD.</t>
  </si>
  <si>
    <t>La CIBC n’utilise pas de dérivés de crédit pour réduire l’APR.</t>
  </si>
  <si>
    <t>hors bilan avant</t>
  </si>
  <si>
    <t>Expositions 
hors bilan</t>
  </si>
  <si>
    <t xml:space="preserve"> avant prise</t>
  </si>
  <si>
    <t xml:space="preserve"> en %</t>
  </si>
  <si>
    <t xml:space="preserve"> moyenne</t>
  </si>
  <si>
    <t>précédent</t>
  </si>
  <si>
    <t>l’exercice</t>
  </si>
  <si>
    <t>nouveaux</t>
  </si>
  <si>
    <t>de l’exercice</t>
  </si>
  <si>
    <t>Correspond au taux de défaut annuel moyen sur cinq ans.</t>
  </si>
  <si>
    <t>Fin de</t>
  </si>
  <si>
    <t>Taux</t>
  </si>
  <si>
    <t>Expositions au crédit personnel 
  garanti – immobilier</t>
  </si>
  <si>
    <t>Expositions au commerce de détail 
  renouvelables admissibles</t>
  </si>
  <si>
    <t>Autres expositions associées au commerce 
  de détail</t>
  </si>
  <si>
    <t>résiduelle</t>
  </si>
  <si>
    <t>hors</t>
  </si>
  <si>
    <t>Inférieure 2,5 ans</t>
  </si>
  <si>
    <t>Supérieure ou égale à 2,5 ans</t>
  </si>
  <si>
    <t xml:space="preserve">Différences entre les périmètres de consolidation comptable et réglementaire et correspondance entre les états </t>
  </si>
  <si>
    <t>financiers et les catégories de risques réglementaires</t>
  </si>
  <si>
    <t xml:space="preserve">Expositions de titrisation dans le portefeuille bancaire et exigences de fonds propres réglementaires associées – </t>
  </si>
  <si>
    <t>banque agissant comme émetteur ou mandataire</t>
  </si>
  <si>
    <t xml:space="preserve"> Expositions de titrisation dans le portefeuille bancaire et exigences de fonds propres réglementaires associées – 
   banque agissant comme investisseur</t>
  </si>
  <si>
    <t>Alpha ayant servi</t>
  </si>
  <si>
    <t>au calcul des ECD</t>
  </si>
  <si>
    <t>Méthode d’exposition courante et approche standard</t>
  </si>
  <si>
    <t>Méthode des modèles internes (pour les dérivés et les OFT)</t>
  </si>
  <si>
    <t>Approche simple visant l’ARC (pour les OFT)</t>
  </si>
  <si>
    <t>Approche complète visant l’ARC (pour les OFT)</t>
  </si>
  <si>
    <t>VAR pour les OFT</t>
  </si>
  <si>
    <t>Exclut les APR au titre des REC et des expositions et les APR découlant de transactions réglés par l’entremise de CC admissibles</t>
  </si>
  <si>
    <t>RCC2 : EXIGENCES DE FONDS PROPRES POUR LES REC</t>
  </si>
  <si>
    <t>i) Composante de la VAR (y compris le multiplicateur x 3)</t>
  </si>
  <si>
    <t>ii) Composante de la VAR en situation de crise (y compris le multiplicateur x 3)</t>
  </si>
  <si>
    <t>Total des portefeuilles soumis aux exigences standard de fonds propres pour les REC</t>
  </si>
  <si>
    <t xml:space="preserve">Total des portefeuilles soumis aux exigences avancées de fonds propres pour les REC </t>
  </si>
  <si>
    <t>Total des portefeuilles soumis aux exigences de fonds propres pour les REC</t>
  </si>
  <si>
    <t>Les APR comprennent l’application d’un facteur scalaire de 80 %.</t>
  </si>
  <si>
    <t>Expositions aux banques multilatérales de développement</t>
  </si>
  <si>
    <t>Expositions aux sociétés en courtage de valeurs</t>
  </si>
  <si>
    <t xml:space="preserve">Expositions des portefeuilles de détail réglementaires </t>
  </si>
  <si>
    <t>Comprend des expositions hors bilan au titre des engagements inutilisés, des transactions assimilées à des mises en pension de titres, des dérivés, des actifs de tiers liés à nos activités de courtage de premier rang et d’autres éléments hors bilan.</t>
  </si>
  <si>
    <t xml:space="preserve">Montants calculés avant la prise en compte de l’incidence des stratégies d’atténuation du risque de crédit. </t>
  </si>
  <si>
    <t xml:space="preserve">Montants calculés avant la prise en compte l’incidence des stratégies d’atténuation du risque de crédit. </t>
  </si>
  <si>
    <t>RCC4 : NI – EXPOSITIONS AU RCC PAR PORTEFEUILLE ET PAR FOURCHETTE DE PD</t>
  </si>
  <si>
    <t>PD
moyenne</t>
  </si>
  <si>
    <t xml:space="preserve">en compte </t>
  </si>
  <si>
    <t>des ARC</t>
  </si>
  <si>
    <t>PCD
 moyenne</t>
  </si>
  <si>
    <t>Total de tous les portefeuilles</t>
  </si>
  <si>
    <t>sûretés reçues</t>
  </si>
  <si>
    <t xml:space="preserve"> Séparées </t>
  </si>
  <si>
    <t xml:space="preserve"> Non séparées </t>
  </si>
  <si>
    <t xml:space="preserve"> Séparées</t>
  </si>
  <si>
    <t>RCC6 : EXPOSITIONS SUR DÉRIVÉS DE CRÉDIT</t>
  </si>
  <si>
    <t>souscrite</t>
  </si>
  <si>
    <t>Swaps sur défaillance – signature unique</t>
  </si>
  <si>
    <t>Swaps sur défaillance – indice</t>
  </si>
  <si>
    <t>Swaps sur rendement total</t>
  </si>
  <si>
    <t>RCC8 : EXPOSITIONS AUX CONTREPARTIES CENTRALES</t>
  </si>
  <si>
    <t>Expositions aux contreparties centrales</t>
  </si>
  <si>
    <t>Expositions aux CC admissibles (total)</t>
  </si>
  <si>
    <t>ii) Dérivés négociés en Bourse</t>
  </si>
  <si>
    <t>iii) Opérations de financement par titres</t>
  </si>
  <si>
    <t>iv) Tranches de compensation si la compensation entre produits a été approuvée</t>
  </si>
  <si>
    <t>Expositions aux CC non admissibles (total)</t>
  </si>
  <si>
    <t>Expositions aux opérations auprès de CC admissibles (compte non tenu du dépôt de garantie initial et des contributions aux fonds de garantie); dont</t>
  </si>
  <si>
    <t>Expositions aux opérations auprès de CC non admissibles (compte non tenu du dépôt de garantie initial et des contributions aux fonds de garantie); dont</t>
  </si>
  <si>
    <t>TITR1 : EXPOSITIONS DE TITRISATION DANS LE PORTEFEUILLE BANCAIRE</t>
  </si>
  <si>
    <t>Classiques</t>
  </si>
  <si>
    <t>Synthétiques</t>
  </si>
  <si>
    <t xml:space="preserve">autres expositions liées à la clientèle de détail </t>
  </si>
  <si>
    <t>contrats de location et créances</t>
  </si>
  <si>
    <t>autres expositions liées à la clientèle de gros</t>
  </si>
  <si>
    <t>Nous maintenons des fonds propres réglementaires en regard des positions sous-jacentes associées à notre fiducie de titrisation de créances sur cartes de crédit, CARDS II Trust, étant donné que nous avons offert un soutien non contractuel à la fiducie dans le passé. Ces expositions sont pondérées en fonction du risque en vertu du cadre du risque de crédit.</t>
  </si>
  <si>
    <t>Clientèle de détail (total) – dont</t>
  </si>
  <si>
    <t>Clientèle de gros (total) – dont</t>
  </si>
  <si>
    <t>Les expositions figurant dans ce tableau sont pondérées en fonction du risque en vertu du cadre du risque de marché.</t>
  </si>
  <si>
    <t>Comprend des placements directs dans CARDS II Trust.</t>
  </si>
  <si>
    <t>Comprend des placements directs dans des fonds multicédants soutenus par la CIBC.</t>
  </si>
  <si>
    <t>1 250 %</t>
  </si>
  <si>
    <t>&gt;20 % à</t>
  </si>
  <si>
    <t>&gt;50 % à</t>
  </si>
  <si>
    <t>&gt;100 % à</t>
  </si>
  <si>
    <t>AFN NI</t>
  </si>
  <si>
    <t>AP NI</t>
  </si>
  <si>
    <t>AS/APS</t>
  </si>
  <si>
    <t xml:space="preserve">Exigences </t>
  </si>
  <si>
    <t xml:space="preserve">dont clientèle de détail sous-jacente </t>
  </si>
  <si>
    <t>dont clientèle de gros</t>
  </si>
  <si>
    <t>Excluent les expositions relatives à CARDS II Trust qui sont pondérées en vertu du cadre du risque de crédit.</t>
  </si>
  <si>
    <t>TITR4 : EXPOSITIONS DE TITRISATION DANS LE PORTEFEUILLE BANCAIRE ET EXIGENCES DE FONDS PROPRES RÉGLEMENTAIRES ASSOCIÉES – BANQUE AGISSANT COMME INVESTISSEUR</t>
  </si>
  <si>
    <t>Chambre de compensation qui s’interpose entre les contreparties qui ont négocié des contrats sur un ou plusieurs marchés financiers et qui devient l’acheteur auprès de chaque vendeur et le vendeur auprès de chaque acheteur, et qui garantit la performance des contrats ouverts.</t>
  </si>
  <si>
    <t>Approche des modèles internes (AMI) visant le risque de marché</t>
  </si>
  <si>
    <t>Aux fins du ratio de levier, l’exposition se définit comme la somme des actifs financiers au bilan (non pondérés), diminuée des ajustements réglementaires appliqués aux fonds propres de première catégorie, et majorée des expositions sur dérivés comme il est précisé dans les règlements, des expositions sur opérations de financement par titres avec la possibilité d’une forme restreinte de compensation sous réserve de certaines conditions, et d’autres expositions hors bilan (engagements, substituts directs de crédit, achats à terme d’éléments d’actif, crédits de confirmation et lettres de crédit commercial, et expositions liées à la titrisation).</t>
  </si>
  <si>
    <t>Représente les fonds propres de première catégorie divisés par l’exposition aux fins du ratio de levier déterminés par les lignes directrices du BSIF, lesquelles se fondent sur le cadre normatif du CBCB.</t>
  </si>
  <si>
    <t>Estimation du montant de l’exposition lié aux engagements d’un client donné qui ne sera pas remboursé en cas de défaut par ce client, exprimée en pourcentage de l’ECD. La PCD est habituellement fondée sur les hypothèses prévues pour tout le cycle en matière de fonds propres réglementaires et généralement fondée sur des hypothèses ponctuelles qui reflètent les informations prospectives aux fins des pertes de crédit attendues selon l’IFRS 9.</t>
  </si>
  <si>
    <t>Fonds propres d’urgence en cas de non-viabilité (FPUNV)</t>
  </si>
  <si>
    <r>
      <t>Avec prise en effet le 1</t>
    </r>
    <r>
      <rPr>
        <vertAlign val="superscript"/>
        <sz val="7"/>
        <rFont val="Frutiger LT Std 45 Light"/>
        <family val="2"/>
      </rPr>
      <t>er</t>
    </r>
    <r>
      <rPr>
        <sz val="7"/>
        <rFont val="Frutiger LT Std 45 Light"/>
        <family val="2"/>
      </rPr>
      <t xml:space="preserve"> janvier 2013, afin d’être admissibles à titre de fonds propres réglementaires, tous les instruments de fonds propres réglementaires admissibles de catégorie 1 et de catégorie 2 doivent pouvoir absorber les pertes en cas de non-viabilité de l’institution financière. Les investisseurs dans de tels instruments seront en mesure d’assumer les pertes avant les contribuables si le gouvernement décide qu’il est dans l’intérêt public de renflouer une banque non viable.</t>
    </r>
  </si>
  <si>
    <t>Risque de pertes découlant de l’erreur humaine, du caractère inadéquat ou de l’échec de processus ou de systèmes internes ou encore de systèmes ou d’événements externes.</t>
  </si>
  <si>
    <t>Entité agréée pour agir en qualité de CC et autorisée par l’autorité de réglementation/surveillance compétente à exercer sa fonction pour les produits offerts par cette CC.</t>
  </si>
  <si>
    <t>Tous les risques de crédit directs liés aux gouvernements, aux banques centrales et à certaines entités du secteur public, ainsi que les risques garantis par ces entités.</t>
  </si>
  <si>
    <t>Comparaison sommaire des actifs comptables et de la mesure de l’exposition aux fins du ratio de levier</t>
  </si>
  <si>
    <t>Informations fournies afin de répondre aux recommandations du groupe de travail sur les renseignements supplémentaires</t>
  </si>
  <si>
    <t>RCC6 : Expositions sur dérivés de crédit</t>
  </si>
  <si>
    <t>TITR1 : Expositions de titrisation dans le portefeuille bancaire</t>
  </si>
  <si>
    <t>TITR2 : Expositions de titrisation dans le portefeuille de négociation</t>
  </si>
  <si>
    <t>TITR3 : Expositions de titrisation dans le portefeuille bancaire et exigences de fonds propres réglementaires associées – banque agissant comme émetteur ou mandataire</t>
  </si>
  <si>
    <t>TITR4 : Expositions de titrisation dans le portefeuille bancaire et exigences de fonds propres réglementaires associées – banque agissant comme investisseur</t>
  </si>
  <si>
    <t>Index du rapport sur le troisième pilier</t>
  </si>
  <si>
    <t>RC10 : NI – Financement spécialisé et actions selon la méthode de la pondération simple des risques</t>
  </si>
  <si>
    <t xml:space="preserve">Total des ajustements réglementaires appliqués aux autres éléments de fonds propres de 
   première catégorie </t>
  </si>
  <si>
    <t xml:space="preserve">Comprennent les actions privilégiées non-cumulatives de catégorie A, séries 39, 41, 43 et 45 (en vigueur au troisième trimestre de 2017) et 47 (en vigueur au premier trimestre de 2018) qui sont traitées comme des instruments de fonds propres d’urgence en cas de non-viabilité (FPUNV) conformément aux lignes directrices en matière de suffisance des fonds propres publiées par le BSIF. </t>
  </si>
  <si>
    <t xml:space="preserve">Comprennent les débentures échéant le 28 octobre 2024, le 26 janvier 2026 et le 4 avril 2028 qui sont traitées comme des instruments de FPUNV conformément aux lignes directrices en matière de suffisance des fonds propres
publiées par le BSIF.  </t>
  </si>
  <si>
    <t>Excluent les expositions découlant de dérivés et de transactions assimilées à des mises en pension de titres qui sont réglés par l’entremise de contreparties centrales admissibles, ainsi que les expositions au risque de crédit découlant d’autres actifs qui sont soumises au cadre de gestion du risque de crédit, mais qui ne sont pas incluses dans les approches NI ou standard, notamment les autres actifs figurant au bilan qui ont une pondération en fonction du risque de 100 %, les participations significatives dans les fonds propres d’institutions autres que financières qui ont une pondération en fonction du risque de 1 250 %, le risque de non-règlement et les montants inférieurs aux seuils de déduction qui ont une pondération en fonction du risque de 250 %.</t>
  </si>
  <si>
    <t>Somme du coût de remplacement courant et des expositions futures éventuelles, rajustée pour tenir compte des accords généraux de compensation et de l’incidence des sûretés totalisant 5 036 M$ (4 826 M$ au troisième trimestre de 2018). Les sûretés sont composées de liquidités de 3 961 M$ (4 217 M$ au troisième trimestre de 2018) et de valeurs émises par le gouvernement de 1 075 M$ (609 M$ au troisième trimestre de 2018). Un montant de 5 020 M$ (4 794 M$ au troisième trimestre de 2018) de ces sûretés se rapporte à la sûreté financière éligible dans le cas d’expositions en vertu de l’approche NI avancée qui est prise en compte dans la variable de risque de la perte en cas de défaut utilisée pour déterminer l’actif pondéré en fonction du risque.</t>
  </si>
  <si>
    <t>Expositions au commerce de détail renouvelables 
   admissibles</t>
  </si>
  <si>
    <t>RAPPORT SUR LE TROISIÈME PILIER</t>
  </si>
  <si>
    <t>Variations de l’actif pondéré en fonction du risque aux fins des fonds propres de première catégorie sous forme d’actions ordinaires</t>
  </si>
  <si>
    <t>LI2 : Principales sources d’écarts entre les valeurs comptables et réglementaires des expositions dans les états financiers</t>
  </si>
  <si>
    <t>RC3 : Aperçu des techniques d’atténuation du risque de crédit</t>
  </si>
  <si>
    <t>Depuis le premier trimestre de 2018, le montant de l’insuffisance de l’encours des provisions a été calculé conformément à l’IFRS 9. La provision des périodes précédentes a été établie conformément à l’International Accounting Standard (IAS) 39 et n’a pas été retraitée. Voir les modifications à la présentation de l’information financière dans les notes aux utilisateurs à la page 1 de l’Information financière supplémentaire pour de plus amples renseignements.</t>
  </si>
  <si>
    <t>Comprend l’incidence nette de l’adoption de l’IFRS 9 sur les résultats non distribués et le cumul des autres éléments du résultat global au 1 er novembre 2017. Voir les modifications à la présentation de l’information financière énoncées dans les notes aux utilisateurs à la page 1 de l’Information financière supplémentaire pour de plus amples renseignements.</t>
  </si>
  <si>
    <t>Nous avons choisi d’appliquer l’exception autorisée dans la ligne directrice « Exigences de communication financière au titre du troisième pilier » publiées par le Bureau du surintendant des institutions financières (BSIF) qui prévoit de présenter les exigences de communication au titre du troisième pilier révisée visant le risque de marché après l’entrée en vigueur des exigences de la phase II. Aucune date d’entrée en vigueur de la phase II du dispositif révisé du troisième pilier au Canada n’a encore été annoncée par le BSIF.</t>
  </si>
  <si>
    <t>Aperçu des techniques d’atténuation du risque de crédit</t>
  </si>
  <si>
    <t>Informations qualitatives sur le recours de la banque à des notations de crédit externes selon l’approche standard pour 
    le risque de crédit</t>
  </si>
  <si>
    <t>NI – Effet des dérivés de crédit employés comme techniques d’ARC sur les APR</t>
  </si>
  <si>
    <t>NI – Financement spécialisé et actions selon l’approche de la pondération simple des risques</t>
  </si>
  <si>
    <t>Analyse de l’exposition au risque de crédit de contrepartie (RCC) par approche</t>
  </si>
  <si>
    <t>Nature des sûretés pour l’exposition au RCC</t>
  </si>
  <si>
    <t>La hausse des APR liés au risque de crédit de contrepartie s’explique surtout par la croissance interne dans l’ensemble de nos activités et les variations nettes des taux de change, en partie contrebalancées par des mises à niveau et la migration des portefeuilles au cours de la période.</t>
  </si>
  <si>
    <t xml:space="preserve">Comprend le risque de crédit en vertu de l’approche standard et de l’approche par critères de classement prudentiels, les placements en actions dans des fonds en vertu de l’approche par transparence et de l’approche fondée sur le mandat, le risque de non-règlement, les expositions de titrisation dans le portefeuille bancaire et les montants inférieurs aux seuils de déduction qui ont une pondération en fonction du risque de 250 %.  </t>
  </si>
  <si>
    <t>d’après les</t>
  </si>
  <si>
    <t>Les filiales d’assurance de CIBC CIBC Re et CIBC vie sont exclues du périmètre de consolidation réglementaire. Pour plus de précisions, voir la page 4.</t>
  </si>
  <si>
    <t>Les prêts autres que du compte de négociation ne sont soumis qu’au risque de crédit, à l’exception des prêts relatifs aux activités de titrisation qui sont pondérés en fonction du risque en vertu du cadre de titrisation. Les acceptations bancaires émises par la CIBC sont considérées comme des prêts du compte de négociation et sont soumises au risque de crédit et au risque de marché.</t>
  </si>
  <si>
    <t>Comprend les passifs d’impôt différé liés au goodwill, aux logiciels et aux autres immobilisations incorporelles et les actifs au titre des régimes de retraite à prestations définies qui servent de compensation aux montants déduits des fonds propres réglementaires.</t>
  </si>
  <si>
    <t xml:space="preserve">La valeur comptable des prêts est présentée nette du total de la provision pour pertes sur créances. À des fins réglementaires, seules les provisions pour les prêts douteux (troisième stade) qui sont pondérées en fonction du risque selon l’approche standard sont compensées par les expositions. </t>
  </si>
  <si>
    <t>L’exposition en cas de défaut n’est prise en compte que pour les positions de titrisation du portefeuille de négociation, puisque les exigences en matière de fonds propres réglementaires pour tous les autres éléments soumis au cadre du risque de marché sont déterminées à l’aide de modèles internes du risque de marché. Nous avons recours à l’approche NI aux fins des expositions de titrisation du portefeuille de négociation.</t>
  </si>
  <si>
    <t>Le total de la colonne a ne correspondra pas à la somme des colonnes b à e dans la mesure où des éléments soumis à des exigences de fonds propres sont visés par plus d’un cadre.</t>
  </si>
  <si>
    <t xml:space="preserve">RC3 : APERÇU DES TECHNIQUES D’ATTÉNUATION DU RISQUE DE CRÉDIT </t>
  </si>
  <si>
    <t>Comprennent les montants liés au risque de non-règlement et d’autres actifs qui sont soumis au cadre du risque de crédit, mais qui ne sont pas inclus dans l’approche standard ou l’approche NI, notamment les autres actifs figurant au bilan qui ont une pondération en fonction du risque de 100 %, les participations significatives dans les fonds propres d’institutions autres que financières qui ont une pondération en fonction du risque de 1 250 %, le risque de non-règlement et les montants inférieurs aux seuils de déduction qui ont une pondération en fonction du risque de 250 %</t>
  </si>
  <si>
    <t>Entités du secteur public n’appartenant pas à une administration centrale</t>
  </si>
  <si>
    <t>Comprennent les actifs au bilan qui sont soumis au cadre du risque de crédit, mais qui ne sont pas inclus dans l’approche standard ou l’approche NI, notamment le risque de non-règlement et les montants inférieurs aux seuils de déduction qui ont une pondération en fonction du risque de 250 %</t>
  </si>
  <si>
    <t>Montants calculés après la prise en compte de l’incidence des stratégies d’atténuation du risque de crédit.</t>
  </si>
  <si>
    <t>Dans le cas des produits de détail, le nombre de débiteurs correspond aux informations prises au niveau des comptes plutôt qu’aux emprunteurs pris de façon individuelle .</t>
  </si>
  <si>
    <t>Comprend certains prêts commerciaux pondérés en fonction du risque en vertu de l’approche par critères de classement prudentiels.</t>
  </si>
  <si>
    <t>La CIBC n’est pas exposée à l’immobilier commercial à forte volatilité ou aux actions selon l’approche de pondération simple.</t>
  </si>
  <si>
    <t>Expositions aux entités du secteur public n’appartenant pas à une administration centrale</t>
  </si>
  <si>
    <t>Sûretés utilisées dans le cadre d’opérations sur dérivés</t>
  </si>
  <si>
    <t>Sûretés utilisées dans le cadre d’OFT</t>
  </si>
  <si>
    <t>prêts hypothécaires à l’habitation</t>
  </si>
  <si>
    <t xml:space="preserve">Les montants figurent dans plus d’une colonne s’ils sont soumis à plus d’un cadre de risque. </t>
  </si>
  <si>
    <t xml:space="preserve">Les valeurs détenues à des fins autres que de transaction sont soumises au risque de crédit, à l’exception de certains titres adossés à des créances mobilières qui sont pondérés en fonction du risque en vertu du cadre de titrisation. Les valeurs données en tant que marge initiale ou en tant que contributions aux fonds de défaut à des contreparties centrales sont soumises au risque de crédit et au risque de crédit de contrepartie. </t>
  </si>
  <si>
    <t xml:space="preserve">Comprend les ajustements de couverture de la juste valeur ayant une incidence sur les valeurs comptables, mais non sur les valeurs réglementaires des expositions. </t>
  </si>
  <si>
    <t>La compensation de dérivés négociés en Bourse est autorisée à des fins réglementaires seulement. La compensation de certaines transactions assimilées à des mises en pension de titres réglées par l’intermédiaire de certaines contreparties centrales est autorisée à des fins comptables, mais non à des fins réglementaires. Une majoration est donc requise pour ces transactions assimilées à des mises en pension de titres, alors que les expositions aux transactions sur dérivés négociés en Bourse font l’objet d’une réduction à des fins réglementaires.</t>
  </si>
  <si>
    <t>Comprennent surtout les sûretés pour les transactions assimilées à des mises en pension de titres, y compris celles réglées par l’entremise de CC admissibles. Excluent les montants des sûretés qui ne réduisent pas les expositions réglementaires. Les montants des sûretés sont présentés nets des décotes applicables.</t>
  </si>
  <si>
    <t>En ce qui concerne les expositions liées à la clientèle de détail, notre définition comptable des termes «en souffrance» et «douteux» est la même que notre définition réglementaire des termes «en souffrance» et «en défaut», respectivement. En ce qui concerne les expositions liées aux entreprises et aux gouvernements, notre définition comptable et réglementaire du terme «en souffrance» est la même, mais notre définition comptable du terme «dépréciation» tient compte des garanties et des sûretés d’une exposition individuelle, alors que notre définition réglementaire du terme «en défaut» repose sur la situation financière de l’emprunteur sans tenir compte des garanties et des sûretés données. Selon les IFRS, tous les comptes en souffrance qui ne sont pas douteux et tous les comptes qui ne sont pas en souffrance sont classés au premier ou au deuxième stade, et toutes les expositions douteuses sont classées au troisième stade pour le provisionnement des pertes de crédit attendues. Cette colonne comprend les expositions en défaut d’après notre définition réglementaire. Les prêts en souffrance sont considérés comme des expositions non défaillantes.</t>
  </si>
  <si>
    <t>Excluent les dérivés qui ne sont pas admissibles à la réduction des expositions aux fins des fonds propres réglementaires.</t>
  </si>
  <si>
    <t>Les montants des pertes attendues sont calculés aux fins des fonds propres réglementaires selon nos données historiques prévues tout au long du cycle et ne comprennent pas d’informations prospectives. Les provisions s’entendent des provisions pour pertes de crédit calculées selon l’FRS 9 qui comprennent des informations prospectives. Les pertes attendues et les provisions sont deux données qui entrent dans le calcul de l’insuffisance de l’encours des provisions par rapport aux pertes attendues (le cas échéant) à déduire des fonds propres réglementaires.</t>
  </si>
  <si>
    <t>Le risque de crédit de contrepartie de nos portefeuilles standard est calculé selon la méthode d’exposition courante.</t>
  </si>
  <si>
    <t>AP1 : Aperçu des actifs pondérés en fonction du risque (APR)</t>
  </si>
  <si>
    <t>RC2 : Variations des stocks de prêts et de titres de créance en défaut</t>
  </si>
  <si>
    <t>RC4 : Approche standard – Expositions au risque de crédit et effets de l’atténuation du risque de crédit (ARC)</t>
  </si>
  <si>
    <t>RC5 : Approche standard – Expositions par catégories d’actifs et par coefficient de pondération des risques</t>
  </si>
  <si>
    <t>RC6 : NI – Expositions au risque de crédit par portefeuille et par fourchette de probabilité de défaut (PD)</t>
  </si>
  <si>
    <r>
      <t xml:space="preserve">RC9 : NI – Contrôle </t>
    </r>
    <r>
      <rPr>
        <i/>
        <sz val="8"/>
        <rFont val="Frutiger LT Std 45 Light"/>
        <family val="2"/>
      </rPr>
      <t>ex-post</t>
    </r>
    <r>
      <rPr>
        <sz val="8"/>
        <rFont val="Frutiger LT Std 45 Light"/>
        <family val="2"/>
      </rPr>
      <t xml:space="preserve"> de la PD par portefeuille</t>
    </r>
  </si>
  <si>
    <t>RCC1 : Analyse de l’exposition au risque de crédit de contrepartie (RCC) par approche</t>
  </si>
  <si>
    <t>RCC2 : Exigences de fonds propres pour les rajustements de l’évaluation du crédit (REC)</t>
  </si>
  <si>
    <t>RCC3 : Approche standard – Expositions au RCC par portefeuille réglementaire et par pondération des risques</t>
  </si>
  <si>
    <t>RCC4 : NI – Expositions au RCC par portefeuille et par fourchette de PD</t>
  </si>
  <si>
    <t>RCC5 : Nature des sûretés pour l’exposition au RCC</t>
  </si>
  <si>
    <t>RCC8 : Expositions aux contreparties centrales</t>
  </si>
  <si>
    <t>Dans le cas des produits de détail, le nombre de débiteurs correspond aux informations prises au niveau des comptes plutôt qu’aux emprunteurs pris de façon individuelle. De plus, certains produits offerts dans la catégorie des expositions au crédit personnel garanti – immobilier sont assortis à la fois d’une composante assurée ou non assurée, notamment les prêts hypothécaires et les marges de crédit qui sont garantis par le même bien immobilier. Dans ces situations, le débiteur apparaîtra à deux reprises dans les deux tranches de PD.</t>
  </si>
  <si>
    <t>RC1 : Qualité de crédit des actifs</t>
  </si>
  <si>
    <t xml:space="preserve">         Expositions</t>
  </si>
  <si>
    <t>52, 63, 145</t>
  </si>
  <si>
    <r>
      <t xml:space="preserve">TITR3 : EXPOSITIONS DE TITRISATION DANS LE PORTEFEUILLE BANCAIRE ET EXIGENCES DE FONDS PROPRES RÉGLEMENTAIRES ASSOCIÉES – BANQUE AGISSANT COMME ÉMETTEUR OU MANDATAIRE </t>
    </r>
    <r>
      <rPr>
        <vertAlign val="superscript"/>
        <sz val="12"/>
        <color theme="0"/>
        <rFont val="Frutiger LT Std 55 Roman"/>
        <family val="2"/>
      </rPr>
      <t>(1)</t>
    </r>
  </si>
  <si>
    <r>
      <t xml:space="preserve">TITR2 : EXPOSITIONS DE TITRISATION DANS LE PORTEFEUILLE DE NÉGOCIATION </t>
    </r>
    <r>
      <rPr>
        <vertAlign val="superscript"/>
        <sz val="12"/>
        <color theme="0"/>
        <rFont val="Frutiger LT Std 55 Roman"/>
        <family val="2"/>
      </rPr>
      <t>(1)</t>
    </r>
  </si>
  <si>
    <r>
      <t xml:space="preserve">Banque agissant comme émetteur </t>
    </r>
    <r>
      <rPr>
        <vertAlign val="superscript"/>
        <sz val="8"/>
        <rFont val="Frutiger LT Std 45 Light"/>
        <family val="2"/>
      </rPr>
      <t>(2)</t>
    </r>
  </si>
  <si>
    <r>
      <t xml:space="preserve">Banque agissant comme mandataire </t>
    </r>
    <r>
      <rPr>
        <vertAlign val="superscript"/>
        <sz val="8"/>
        <rFont val="Frutiger LT Std 45 Light"/>
        <family val="2"/>
      </rPr>
      <t>(3)</t>
    </r>
  </si>
  <si>
    <r>
      <t xml:space="preserve">Banque agissant comme émetteur </t>
    </r>
    <r>
      <rPr>
        <vertAlign val="superscript"/>
        <sz val="8"/>
        <rFont val="Frutiger LT Std 45 Light"/>
        <family val="2"/>
      </rPr>
      <t>(1)</t>
    </r>
  </si>
  <si>
    <r>
      <t xml:space="preserve">Banque agissant comme mandataire </t>
    </r>
    <r>
      <rPr>
        <vertAlign val="superscript"/>
        <sz val="8"/>
        <rFont val="Frutiger LT Std 45 Light"/>
        <family val="2"/>
      </rPr>
      <t>(2)</t>
    </r>
  </si>
  <si>
    <r>
      <t>RCC5 : NATURE DES SÛRETÉS POUR L’EXPOSITION AU RCC</t>
    </r>
    <r>
      <rPr>
        <vertAlign val="superscript"/>
        <sz val="12"/>
        <color theme="0"/>
        <rFont val="Frutiger LT Std 55 Roman"/>
        <family val="2"/>
      </rPr>
      <t xml:space="preserve"> (1)</t>
    </r>
  </si>
  <si>
    <t>(1)</t>
  </si>
  <si>
    <t>(2)</t>
  </si>
  <si>
    <r>
      <t xml:space="preserve">RCC3 : APPROCHE STANDARD – EXPOSITIONS AU RCC PAR PORTEFEUILLE RÉGLEMENTAIRE ET PAR PONDÉRATION 
DES RISQUES </t>
    </r>
    <r>
      <rPr>
        <vertAlign val="superscript"/>
        <sz val="12"/>
        <color theme="0"/>
        <rFont val="Frutiger LT Std 55 Roman"/>
        <family val="2"/>
      </rPr>
      <t>(1), (2)</t>
    </r>
  </si>
  <si>
    <r>
      <t xml:space="preserve">RCC1 : ANALYSE DE L’EXPOSITION AU RISQUE DE CRÉDIT DE CONTREPARTIE (RCC) PAR APPROCHE </t>
    </r>
    <r>
      <rPr>
        <vertAlign val="superscript"/>
        <sz val="12"/>
        <color theme="0"/>
        <rFont val="Frutiger LT Std 55 Roman"/>
        <family val="2"/>
      </rPr>
      <t>(1)</t>
    </r>
  </si>
  <si>
    <r>
      <t xml:space="preserve">Autre que l’immobilier commercial à forte volatilité. (ICFV) </t>
    </r>
    <r>
      <rPr>
        <vertAlign val="superscript"/>
        <sz val="8"/>
        <rFont val="Frutiger LT Std 45 Light"/>
        <family val="2"/>
      </rPr>
      <t>(2)</t>
    </r>
  </si>
  <si>
    <r>
      <t>RC10 : NI – FINANCEMENT SPÉCIALISÉ ET ACTIONS SELON L’APPROCHE DE LA PONDÉRATION SIMPLE DES RISQUES</t>
    </r>
    <r>
      <rPr>
        <vertAlign val="superscript"/>
        <sz val="12"/>
        <color theme="0"/>
        <rFont val="Frutiger LT Std 55 Roman"/>
        <family val="2"/>
      </rPr>
      <t xml:space="preserve"> (1)</t>
    </r>
  </si>
  <si>
    <r>
      <t>RC9 : NI - CONTRÔLE</t>
    </r>
    <r>
      <rPr>
        <i/>
        <sz val="12"/>
        <color theme="0"/>
        <rFont val="Frutiger LT Std 55 Roman"/>
        <family val="2"/>
      </rPr>
      <t xml:space="preserve"> EX-POST </t>
    </r>
    <r>
      <rPr>
        <sz val="12"/>
        <color theme="0"/>
        <rFont val="Frutiger LT Std 55 Roman"/>
        <family val="2"/>
      </rPr>
      <t xml:space="preserve">DE LA PD PAR PORTEFEUILLE (suite) </t>
    </r>
    <r>
      <rPr>
        <vertAlign val="superscript"/>
        <sz val="12"/>
        <color theme="0"/>
        <rFont val="Frutiger LT Std 55 Roman"/>
        <family val="2"/>
      </rPr>
      <t>(1)</t>
    </r>
  </si>
  <si>
    <r>
      <t xml:space="preserve">Nombre de débiteurs </t>
    </r>
    <r>
      <rPr>
        <vertAlign val="superscript"/>
        <sz val="8"/>
        <rFont val="Frutiger LT Std 45 Light"/>
        <family val="2"/>
      </rPr>
      <t>(2)</t>
    </r>
  </si>
  <si>
    <t>(3)</t>
  </si>
  <si>
    <r>
      <t xml:space="preserve">RC9 : NI – CONTRÔLE </t>
    </r>
    <r>
      <rPr>
        <i/>
        <sz val="12"/>
        <color theme="0"/>
        <rFont val="Frutiger LT Std 55 Roman"/>
        <family val="2"/>
      </rPr>
      <t>EX-POST</t>
    </r>
    <r>
      <rPr>
        <sz val="12"/>
        <color theme="0"/>
        <rFont val="Frutiger LT Std 55 Roman"/>
        <family val="2"/>
      </rPr>
      <t xml:space="preserve"> DE LA PD PAR PORTEFEUILLE </t>
    </r>
    <r>
      <rPr>
        <vertAlign val="superscript"/>
        <sz val="12"/>
        <color theme="0"/>
        <rFont val="Frutiger LT Std 55 Roman"/>
        <family val="2"/>
      </rPr>
      <t>(1)</t>
    </r>
  </si>
  <si>
    <r>
      <t xml:space="preserve">RC6 : NI – CEXPOSITIONS AU RISQUE DE CRÉDIT PAR PORTEFEUILLE ET PAR FOURCHETTE DE PROBABILITÉ DE DÉFAUT (PD) (suite) </t>
    </r>
    <r>
      <rPr>
        <vertAlign val="superscript"/>
        <sz val="12"/>
        <color theme="0"/>
        <rFont val="Frutiger LT Std 55 Roman"/>
        <family val="2"/>
      </rPr>
      <t>(1)</t>
    </r>
  </si>
  <si>
    <t>(4)</t>
  </si>
  <si>
    <t>(5)</t>
  </si>
  <si>
    <r>
      <t xml:space="preserve">RC6 : NI – EXPOSITIONS AU RISQUE DE CRÉDIT PAR PORTEFEUILLE ET PAR FOURCHETTE DE PROBABILITÉ DE DÉFAUT (PD) </t>
    </r>
    <r>
      <rPr>
        <vertAlign val="superscript"/>
        <sz val="12"/>
        <color theme="0"/>
        <rFont val="Frutiger LT Std 55 Roman"/>
        <family val="2"/>
      </rPr>
      <t>(1)</t>
    </r>
  </si>
  <si>
    <r>
      <t xml:space="preserve">Actions </t>
    </r>
    <r>
      <rPr>
        <vertAlign val="superscript"/>
        <sz val="8"/>
        <rFont val="Frutiger LT Std 45 Light"/>
        <family val="2"/>
      </rPr>
      <t>(1)</t>
    </r>
  </si>
  <si>
    <r>
      <t xml:space="preserve">Autres actifs </t>
    </r>
    <r>
      <rPr>
        <vertAlign val="superscript"/>
        <sz val="8"/>
        <rFont val="Frutiger LT Std 45 Light"/>
        <family val="2"/>
      </rPr>
      <t>(2)</t>
    </r>
  </si>
  <si>
    <r>
      <t xml:space="preserve">Total </t>
    </r>
    <r>
      <rPr>
        <vertAlign val="superscript"/>
        <sz val="8"/>
        <rFont val="Frutiger LT Std 45 Light"/>
        <family val="2"/>
      </rPr>
      <t>(1)</t>
    </r>
  </si>
  <si>
    <r>
      <t xml:space="preserve">Expositions avant prise en compte des FCEC </t>
    </r>
    <r>
      <rPr>
        <vertAlign val="superscript"/>
        <sz val="8"/>
        <rFont val="Frutiger LT Std 45 Light"/>
        <family val="2"/>
      </rPr>
      <t xml:space="preserve">(1) </t>
    </r>
    <r>
      <rPr>
        <sz val="8"/>
        <rFont val="Frutiger LT Std 45 Light"/>
        <family val="2"/>
      </rPr>
      <t>et des ARC</t>
    </r>
  </si>
  <si>
    <r>
      <t xml:space="preserve">Actions </t>
    </r>
    <r>
      <rPr>
        <vertAlign val="superscript"/>
        <sz val="8"/>
        <rFont val="Frutiger LT Std 45 Light"/>
        <family val="2"/>
      </rPr>
      <t>(2)</t>
    </r>
  </si>
  <si>
    <r>
      <t xml:space="preserve">Prêts en souffrance </t>
    </r>
    <r>
      <rPr>
        <vertAlign val="superscript"/>
        <sz val="8"/>
        <rFont val="Frutiger LT Std 45 Light"/>
        <family val="2"/>
      </rPr>
      <t>(3)</t>
    </r>
  </si>
  <si>
    <r>
      <t xml:space="preserve">Autres actifs </t>
    </r>
    <r>
      <rPr>
        <vertAlign val="superscript"/>
        <sz val="8"/>
        <rFont val="Frutiger LT Std 45 Light"/>
        <family val="2"/>
      </rPr>
      <t>(4)</t>
    </r>
  </si>
  <si>
    <r>
      <t xml:space="preserve">RC2 : VARIATIONS DES STOCKS DE PRÊTS ET DE TITRES DE CRÉANCE EN DÉFAUT </t>
    </r>
    <r>
      <rPr>
        <vertAlign val="superscript"/>
        <sz val="12"/>
        <color theme="0"/>
        <rFont val="Frutiger LT Std 55 Roman"/>
        <family val="2"/>
      </rPr>
      <t>(1)</t>
    </r>
  </si>
  <si>
    <r>
      <t xml:space="preserve"> Autres variations </t>
    </r>
    <r>
      <rPr>
        <vertAlign val="superscript"/>
        <sz val="8"/>
        <rFont val="Frutiger LT Std 45 Light"/>
        <family val="2"/>
      </rPr>
      <t>(2)</t>
    </r>
  </si>
  <si>
    <r>
      <t xml:space="preserve">Autres placements </t>
    </r>
    <r>
      <rPr>
        <vertAlign val="superscript"/>
        <sz val="8"/>
        <rFont val="Frutiger LT Std 45 Light"/>
        <family val="2"/>
      </rPr>
      <t>(2)</t>
    </r>
  </si>
  <si>
    <r>
      <t xml:space="preserve"> Expositions hors bilan </t>
    </r>
    <r>
      <rPr>
        <vertAlign val="superscript"/>
        <sz val="8"/>
        <rFont val="Frutiger LT Std 45 Light"/>
        <family val="2"/>
      </rPr>
      <t>(3)</t>
    </r>
  </si>
  <si>
    <r>
      <t xml:space="preserve"> Montants hors bilan </t>
    </r>
    <r>
      <rPr>
        <vertAlign val="superscript"/>
        <sz val="8"/>
        <rFont val="Frutiger LT Std 45 Light"/>
        <family val="2"/>
      </rPr>
      <t>(3)</t>
    </r>
  </si>
  <si>
    <r>
      <t xml:space="preserve">Écarts découlant des règles de compensation différentes, autres que ceux déjà inscrits à la ligne 3 </t>
    </r>
    <r>
      <rPr>
        <vertAlign val="superscript"/>
        <sz val="8"/>
        <rFont val="Frutiger LT Std 45 Light"/>
        <family val="2"/>
      </rPr>
      <t>(5)</t>
    </r>
  </si>
  <si>
    <r>
      <t xml:space="preserve">Écarts découlant de la prise en compte des provisions </t>
    </r>
    <r>
      <rPr>
        <vertAlign val="superscript"/>
        <sz val="8"/>
        <rFont val="Frutiger LT Std 45 Light"/>
        <family val="2"/>
      </rPr>
      <t>(6)</t>
    </r>
  </si>
  <si>
    <r>
      <t xml:space="preserve">Majoration pour cessions temporaires de titres </t>
    </r>
    <r>
      <rPr>
        <vertAlign val="superscript"/>
        <sz val="8"/>
        <rFont val="Frutiger LT Std 45 Light"/>
        <family val="2"/>
      </rPr>
      <t>(7)</t>
    </r>
  </si>
  <si>
    <r>
      <t xml:space="preserve">Sûretés </t>
    </r>
    <r>
      <rPr>
        <vertAlign val="superscript"/>
        <sz val="8"/>
        <rFont val="Frutiger LT Std 45 Light"/>
        <family val="2"/>
      </rPr>
      <t>(8)</t>
    </r>
  </si>
  <si>
    <r>
      <t xml:space="preserve">Autre </t>
    </r>
    <r>
      <rPr>
        <vertAlign val="superscript"/>
        <sz val="8"/>
        <rFont val="Frutiger LT Std 45 Light"/>
        <family val="2"/>
      </rPr>
      <t>(9)</t>
    </r>
  </si>
  <si>
    <r>
      <t xml:space="preserve">Valeurs comptables des éléments suivants : </t>
    </r>
    <r>
      <rPr>
        <vertAlign val="superscript"/>
        <sz val="7.5"/>
        <rFont val="Frutiger LT Std 45 Light"/>
        <family val="2"/>
      </rPr>
      <t>(1)</t>
    </r>
  </si>
  <si>
    <t>(6)</t>
  </si>
  <si>
    <t>(7)</t>
  </si>
  <si>
    <r>
      <t xml:space="preserve">Montant des actifs </t>
    </r>
    <r>
      <rPr>
        <vertAlign val="superscript"/>
        <sz val="7.5"/>
        <rFont val="Frutiger LT Std 45 Light"/>
        <family val="2"/>
      </rPr>
      <t>(2)</t>
    </r>
  </si>
  <si>
    <r>
      <t xml:space="preserve">Qualité des actifs </t>
    </r>
    <r>
      <rPr>
        <vertAlign val="superscript"/>
        <sz val="7.5"/>
        <rFont val="Frutiger LT Std 45 Light"/>
        <family val="2"/>
      </rPr>
      <t>(3)</t>
    </r>
  </si>
  <si>
    <r>
      <t xml:space="preserve"> Mises à jour des modèles </t>
    </r>
    <r>
      <rPr>
        <vertAlign val="superscript"/>
        <sz val="7.5"/>
        <rFont val="Frutiger LT Std 45 Light"/>
        <family val="2"/>
      </rPr>
      <t>(4)</t>
    </r>
  </si>
  <si>
    <r>
      <t xml:space="preserve"> Méthodologie et politique </t>
    </r>
    <r>
      <rPr>
        <vertAlign val="superscript"/>
        <sz val="7.5"/>
        <rFont val="Frutiger LT Std 45 Light"/>
        <family val="2"/>
      </rPr>
      <t>(5)</t>
    </r>
  </si>
  <si>
    <r>
      <t xml:space="preserve">Variation des niveaux de risque </t>
    </r>
    <r>
      <rPr>
        <vertAlign val="superscript"/>
        <sz val="7.5"/>
        <rFont val="Frutiger LT Std 45 Light"/>
        <family val="2"/>
      </rPr>
      <t>(6)</t>
    </r>
  </si>
  <si>
    <r>
      <t xml:space="preserve">Mises à jour des modèles </t>
    </r>
    <r>
      <rPr>
        <vertAlign val="superscript"/>
        <sz val="7.5"/>
        <rFont val="Frutiger LT Std 45 Light"/>
        <family val="2"/>
      </rPr>
      <t>(4)</t>
    </r>
  </si>
  <si>
    <r>
      <t xml:space="preserve">Méthodologie et politique </t>
    </r>
    <r>
      <rPr>
        <vertAlign val="superscript"/>
        <sz val="7.5"/>
        <rFont val="Frutiger LT Std 45 Light"/>
        <family val="2"/>
      </rPr>
      <t>(5)</t>
    </r>
  </si>
  <si>
    <r>
      <t xml:space="preserve">Variation des niveaux de risque </t>
    </r>
    <r>
      <rPr>
        <vertAlign val="superscript"/>
        <sz val="7.5"/>
        <rFont val="Frutiger LT Std 45 Light"/>
        <family val="2"/>
      </rPr>
      <t>(7)</t>
    </r>
  </si>
  <si>
    <r>
      <t xml:space="preserve">APR </t>
    </r>
    <r>
      <rPr>
        <vertAlign val="superscript"/>
        <sz val="7.5"/>
        <rFont val="Frutiger LT Std 45 Light"/>
        <family val="2"/>
      </rPr>
      <t>(1)</t>
    </r>
  </si>
  <si>
    <r>
      <t xml:space="preserve">dont : approche standard </t>
    </r>
    <r>
      <rPr>
        <vertAlign val="superscript"/>
        <sz val="8"/>
        <rFont val="Frutiger LT Std 45 Light"/>
        <family val="2"/>
      </rPr>
      <t>(2)</t>
    </r>
  </si>
  <si>
    <r>
      <t xml:space="preserve">Risque de crédit de contrepartie </t>
    </r>
    <r>
      <rPr>
        <vertAlign val="superscript"/>
        <sz val="8"/>
        <rFont val="Frutiger LT Std 45 Light"/>
        <family val="2"/>
      </rPr>
      <t>(3)</t>
    </r>
  </si>
  <si>
    <r>
      <t xml:space="preserve">Placements en actions dans des fonds d’investissement – approche par transparence </t>
    </r>
    <r>
      <rPr>
        <vertAlign val="superscript"/>
        <sz val="8"/>
        <rFont val="Frutiger LT Std 45 Light"/>
        <family val="2"/>
      </rPr>
      <t>(4)</t>
    </r>
  </si>
  <si>
    <r>
      <t xml:space="preserve">Placements en actions dans des fonds d’investissement – approche fondée sur le mandat </t>
    </r>
    <r>
      <rPr>
        <vertAlign val="superscript"/>
        <sz val="8"/>
        <rFont val="Frutiger LT Std 45 Light"/>
        <family val="2"/>
      </rPr>
      <t>(4)</t>
    </r>
  </si>
  <si>
    <r>
      <t xml:space="preserve">Placements en actions dans des fonds d’investissement – approche de remplacement </t>
    </r>
    <r>
      <rPr>
        <vertAlign val="superscript"/>
        <sz val="8"/>
        <rFont val="Frutiger LT Std 45 Light"/>
        <family val="2"/>
      </rPr>
      <t>(4)</t>
    </r>
  </si>
  <si>
    <r>
      <t xml:space="preserve">s. o. </t>
    </r>
    <r>
      <rPr>
        <vertAlign val="superscript"/>
        <sz val="7.5"/>
        <color theme="1"/>
        <rFont val="Frutiger LT Std 45 Light"/>
        <family val="2"/>
      </rPr>
      <t>(2)</t>
    </r>
  </si>
  <si>
    <r>
      <t xml:space="preserve">s. o. </t>
    </r>
    <r>
      <rPr>
        <vertAlign val="superscript"/>
        <sz val="7.5"/>
        <color theme="1"/>
        <rFont val="Frutiger LT Std 45 Light"/>
        <family val="2"/>
      </rPr>
      <t>(3)</t>
    </r>
  </si>
  <si>
    <r>
      <t xml:space="preserve">s. o. </t>
    </r>
    <r>
      <rPr>
        <vertAlign val="superscript"/>
        <sz val="7.5"/>
        <color theme="1"/>
        <rFont val="Frutiger LT Std 45 Light"/>
        <family val="2"/>
      </rPr>
      <t>(5)</t>
    </r>
  </si>
  <si>
    <r>
      <t xml:space="preserve">NI – Expositions au risque de crédit par portefeuille et par fourchette de PD </t>
    </r>
    <r>
      <rPr>
        <vertAlign val="superscript"/>
        <sz val="7.5"/>
        <color theme="1"/>
        <rFont val="Frutiger LT Std 45 Light"/>
        <family val="2"/>
      </rPr>
      <t>(1)</t>
    </r>
  </si>
  <si>
    <r>
      <t>NI – Contrôle</t>
    </r>
    <r>
      <rPr>
        <i/>
        <sz val="7.5"/>
        <color theme="1"/>
        <rFont val="Frutiger LT Std 45 Light"/>
        <family val="2"/>
      </rPr>
      <t xml:space="preserve"> ex-post</t>
    </r>
    <r>
      <rPr>
        <sz val="7.5"/>
        <color theme="1"/>
        <rFont val="Frutiger LT Std 45 Light"/>
        <family val="2"/>
      </rPr>
      <t xml:space="preserve"> de la probabilité de défaut (PD) par portefeuille </t>
    </r>
    <r>
      <rPr>
        <vertAlign val="superscript"/>
        <sz val="7.5"/>
        <color theme="1"/>
        <rFont val="Frutiger LT Std 45 Light"/>
        <family val="2"/>
      </rPr>
      <t>(1)</t>
    </r>
  </si>
  <si>
    <r>
      <t xml:space="preserve">NI – Expositions au RCC par portefeuille et par fourchette de PD </t>
    </r>
    <r>
      <rPr>
        <vertAlign val="superscript"/>
        <sz val="7.5"/>
        <color theme="1"/>
        <rFont val="Frutiger LT Std 45 Light"/>
        <family val="2"/>
      </rPr>
      <t>(1)</t>
    </r>
  </si>
  <si>
    <r>
      <t xml:space="preserve">Titrisation </t>
    </r>
    <r>
      <rPr>
        <vertAlign val="superscript"/>
        <sz val="7.5"/>
        <color theme="1"/>
        <rFont val="Frutiger LT Std 45 Light"/>
        <family val="2"/>
      </rPr>
      <t>(4)</t>
    </r>
  </si>
  <si>
    <r>
      <t xml:space="preserve">Portefeuilles de prêts aux entreprises et aux gouvernements </t>
    </r>
    <r>
      <rPr>
        <vertAlign val="superscript"/>
        <sz val="7.5"/>
        <rFont val="Frutiger LT Std 45 Light"/>
        <family val="2"/>
      </rPr>
      <t>(3)</t>
    </r>
  </si>
  <si>
    <r>
      <t xml:space="preserve">Portefeuilles de détail </t>
    </r>
    <r>
      <rPr>
        <vertAlign val="superscript"/>
        <sz val="7.5"/>
        <rFont val="Frutiger LT Std 45 Light"/>
        <family val="2"/>
      </rPr>
      <t>(4)</t>
    </r>
  </si>
  <si>
    <r>
      <t xml:space="preserve">RISQUE DE CRÉDIT EN VERTU DE L’APPROCHE NI AVANCÉE – ESSAIS À REBOURS </t>
    </r>
    <r>
      <rPr>
        <vertAlign val="superscript"/>
        <sz val="12"/>
        <color rgb="FFFFFFFF"/>
        <rFont val="Frutiger LT Std 55 Roman"/>
        <family val="2"/>
      </rPr>
      <t>(1)</t>
    </r>
  </si>
  <si>
    <r>
      <t xml:space="preserve">Moins : incidence des accords généraux de compensation </t>
    </r>
    <r>
      <rPr>
        <vertAlign val="superscript"/>
        <sz val="7.5"/>
        <rFont val="Frutiger LT Std 45 Light"/>
        <family val="2"/>
      </rPr>
      <t>(2)</t>
    </r>
  </si>
  <si>
    <r>
      <t>RISQUE DE CRÉDIT – PROFIL DES ÉCHÉANCES</t>
    </r>
    <r>
      <rPr>
        <vertAlign val="superscript"/>
        <sz val="12"/>
        <color rgb="FFFFFFFF"/>
        <rFont val="Frutiger LT Std 55 Roman"/>
        <family val="2"/>
      </rPr>
      <t xml:space="preserve"> (1)</t>
    </r>
  </si>
  <si>
    <r>
      <t xml:space="preserve">Moins de 1 an </t>
    </r>
    <r>
      <rPr>
        <vertAlign val="superscript"/>
        <sz val="8"/>
        <rFont val="Frutiger LT Std 45 Light"/>
        <family val="2"/>
      </rPr>
      <t>(2)</t>
    </r>
  </si>
  <si>
    <r>
      <t xml:space="preserve">RISQUE DE CRÉDIT – CONCENTRATION GÉOGRAPHIQUE </t>
    </r>
    <r>
      <rPr>
        <vertAlign val="superscript"/>
        <sz val="12"/>
        <color rgb="FFFFFFFF"/>
        <rFont val="Frutiger LT Std 55 Roman"/>
        <family val="2"/>
      </rPr>
      <t>(1)</t>
    </r>
  </si>
  <si>
    <r>
      <t xml:space="preserve">EXPOSITION AU RISQUE DE CRÉDIT (ECD </t>
    </r>
    <r>
      <rPr>
        <vertAlign val="superscript"/>
        <sz val="12"/>
        <color rgb="FFFFFFFF"/>
        <rFont val="Frutiger LT Std 55 Roman"/>
        <family val="2"/>
      </rPr>
      <t>(1)</t>
    </r>
    <r>
      <rPr>
        <sz val="12"/>
        <color rgb="FFFFFFFF"/>
        <rFont val="Frutiger LT Std 55 Roman"/>
        <family val="2"/>
      </rPr>
      <t>)</t>
    </r>
  </si>
  <si>
    <r>
      <t xml:space="preserve">avancée </t>
    </r>
    <r>
      <rPr>
        <vertAlign val="superscript"/>
        <sz val="5.5"/>
        <rFont val="Arial"/>
        <family val="2"/>
      </rPr>
      <t>(2)</t>
    </r>
  </si>
  <si>
    <r>
      <t xml:space="preserve">Expositions liées aux titrisations </t>
    </r>
    <r>
      <rPr>
        <vertAlign val="superscript"/>
        <sz val="5.5"/>
        <rFont val="Arial"/>
        <family val="2"/>
      </rPr>
      <t>(3)</t>
    </r>
  </si>
  <si>
    <r>
      <t xml:space="preserve">Expositions nettes au risque de crédit </t>
    </r>
    <r>
      <rPr>
        <vertAlign val="superscript"/>
        <sz val="5.5"/>
        <rFont val="Arial"/>
        <family val="2"/>
      </rPr>
      <t>(4)</t>
    </r>
  </si>
  <si>
    <r>
      <t xml:space="preserve">Ligne </t>
    </r>
    <r>
      <rPr>
        <vertAlign val="superscript"/>
        <sz val="7"/>
        <rFont val="Frutiger LT Std 45 Light"/>
        <family val="2"/>
      </rPr>
      <t>(1), (2)</t>
    </r>
  </si>
  <si>
    <r>
      <t xml:space="preserve">Divers </t>
    </r>
    <r>
      <rPr>
        <vertAlign val="superscript"/>
        <sz val="7.5"/>
        <rFont val="Frutiger LT Std 45 Light"/>
        <family val="2"/>
      </rPr>
      <t>(2)</t>
    </r>
  </si>
  <si>
    <r>
      <t xml:space="preserve">MODIFICATIONS AUX FONDS PROPRES RÉGLEMENTAIRES – BÂLE III (MÉTHODE TOUT COMPRIS </t>
    </r>
    <r>
      <rPr>
        <vertAlign val="superscript"/>
        <sz val="12"/>
        <color rgb="FFFFFFFF"/>
        <rFont val="Frutiger LT Std 55 Roman"/>
        <family val="2"/>
      </rPr>
      <t>(1)</t>
    </r>
    <r>
      <rPr>
        <sz val="12"/>
        <color rgb="FFFFFFFF"/>
        <rFont val="Frutiger LT Std 55 Roman"/>
        <family val="2"/>
      </rPr>
      <t>)</t>
    </r>
  </si>
  <si>
    <r>
      <t xml:space="preserve">RAPPROCHEMENT DES FONDS PROPRES (MÉTHODE TOUT COMPRIS) ET DU BILAN RÉGLEMENTAIRE CONSOLIDÉ </t>
    </r>
    <r>
      <rPr>
        <vertAlign val="superscript"/>
        <sz val="12"/>
        <color rgb="FFFFFFFF"/>
        <rFont val="Frutiger LT Std 55 Roman"/>
        <family val="2"/>
      </rPr>
      <t>(1)</t>
    </r>
    <r>
      <rPr>
        <sz val="12"/>
        <color rgb="FFFFFFFF"/>
        <rFont val="Frutiger LT Std 55 Roman"/>
        <family val="2"/>
      </rPr>
      <t xml:space="preserve"> (suite)</t>
    </r>
  </si>
  <si>
    <r>
      <t>Ajustement des entités d’assurance </t>
    </r>
    <r>
      <rPr>
        <vertAlign val="superscript"/>
        <sz val="6"/>
        <rFont val="Frutiger LT Std 45 Light"/>
        <family val="2"/>
      </rPr>
      <t>(2)</t>
    </r>
  </si>
  <si>
    <r>
      <t xml:space="preserve">RATIOS ET FONDS PROPRES RÉGLEMENTAIRES – BÂLE III (MÉTHODE TOUT COMPRIS </t>
    </r>
    <r>
      <rPr>
        <vertAlign val="superscript"/>
        <sz val="12"/>
        <color rgb="FFFFFFFF"/>
        <rFont val="Frutiger LT Std 55 Roman"/>
        <family val="2"/>
      </rPr>
      <t>(1)</t>
    </r>
    <r>
      <rPr>
        <sz val="12"/>
        <color rgb="FFFFFFFF"/>
        <rFont val="Frutiger LT Std 55 Roman"/>
        <family val="2"/>
      </rPr>
      <t>) (suite)</t>
    </r>
  </si>
  <si>
    <r>
      <t xml:space="preserve">Ligne </t>
    </r>
    <r>
      <rPr>
        <vertAlign val="superscript"/>
        <sz val="7"/>
        <rFont val="Frutiger LT Std 45 Light"/>
        <family val="2"/>
      </rPr>
      <t>(2)</t>
    </r>
  </si>
  <si>
    <r>
      <t xml:space="preserve">Cible tout compris du BSIF (cible minimale + réserve de conservation des fonds propres + supplément 
     applicable aux BISN, le cas échéant) </t>
    </r>
    <r>
      <rPr>
        <vertAlign val="superscript"/>
        <sz val="7"/>
        <rFont val="Frutiger LT Std 45 Light"/>
        <family val="2"/>
      </rPr>
      <t>(10)</t>
    </r>
  </si>
  <si>
    <r>
      <t>Instruments de fonds propres qui seront éliminés progressivement (dispositions applicables uniquement entre le 
     1</t>
    </r>
    <r>
      <rPr>
        <b/>
        <vertAlign val="superscript"/>
        <sz val="7"/>
        <rFont val="Frutiger LT Std 45 Light"/>
        <family val="2"/>
      </rPr>
      <t>er</t>
    </r>
    <r>
      <rPr>
        <b/>
        <sz val="7"/>
        <rFont val="Frutiger LT Std 45 Light"/>
        <family val="2"/>
      </rPr>
      <t xml:space="preserve"> janvier 2013 et le 1</t>
    </r>
    <r>
      <rPr>
        <b/>
        <vertAlign val="superscript"/>
        <sz val="7"/>
        <rFont val="Frutiger LT Std 45 Light"/>
        <family val="2"/>
      </rPr>
      <t>er</t>
    </r>
    <r>
      <rPr>
        <b/>
        <sz val="7"/>
        <rFont val="Frutiger LT Std 45 Light"/>
        <family val="2"/>
      </rPr>
      <t xml:space="preserve"> janvier 2022) </t>
    </r>
  </si>
  <si>
    <r>
      <t xml:space="preserve">Comprennent les billets de catégorie 1 de la CIBC, série A et les billets de catégorie 1 de la CIBC, série B, échéant le 30 juin 2108 (collectivement, les billets de catégorie 1). L’adoption des dispositions de l’IFRS 10, </t>
    </r>
    <r>
      <rPr>
        <i/>
        <sz val="6.5"/>
        <rFont val="Frutiger LT Std 45 Light"/>
        <family val="2"/>
      </rPr>
      <t>États financiers consolidés</t>
    </r>
    <r>
      <rPr>
        <sz val="6.5"/>
        <rFont val="Frutiger LT Std 45 Light"/>
        <family val="2"/>
      </rPr>
      <t>, a obligé la CIBC à déconsolider CIBC Capital Trust, ce qui a entraîné l’exclusion des valeurs mobilières de Capital Trust émises par CIBC Capital Trust du bilan consolidé, et à comptabiliser les billets de dépôt de premier rang émis par la CIBC à CIBC Capital Trust dans le poste Dépôts – entreprises et gouvernements.</t>
    </r>
  </si>
  <si>
    <r>
      <t xml:space="preserve">RATIOS ET FONDS PROPRES RÉGLEMENTAIRES – BÂLE III (MÉTHODE TOUT COMPRIS </t>
    </r>
    <r>
      <rPr>
        <vertAlign val="superscript"/>
        <sz val="12"/>
        <color rgb="FFFFFFFF"/>
        <rFont val="Frutiger LT Std 55 Roman"/>
        <family val="2"/>
      </rPr>
      <t>(1)</t>
    </r>
    <r>
      <rPr>
        <sz val="12"/>
        <color rgb="FFFFFFFF"/>
        <rFont val="Frutiger LT Std 55 Roman"/>
        <family val="2"/>
      </rPr>
      <t>)</t>
    </r>
  </si>
  <si>
    <r>
      <t xml:space="preserve">Ligne </t>
    </r>
    <r>
      <rPr>
        <vertAlign val="superscript"/>
        <sz val="6.5"/>
        <rFont val="Frutiger LT Std 45 Light"/>
        <family val="2"/>
      </rPr>
      <t>(2)</t>
    </r>
  </si>
  <si>
    <r>
      <t xml:space="preserve">Insuffisance de l’encours des provisions pour pertes attendues </t>
    </r>
    <r>
      <rPr>
        <vertAlign val="superscript"/>
        <sz val="6.5"/>
        <rFont val="Frutiger LT Std 45 Light"/>
        <family val="2"/>
      </rPr>
      <t>(5)</t>
    </r>
  </si>
  <si>
    <r>
      <t xml:space="preserve">Autres instruments de fonds propres de première catégorie admissibles émis directement plus primes liées au capital </t>
    </r>
    <r>
      <rPr>
        <vertAlign val="superscript"/>
        <sz val="6.5"/>
        <rFont val="Frutiger LT Std 45 Light"/>
        <family val="2"/>
      </rPr>
      <t>(6)</t>
    </r>
  </si>
  <si>
    <r>
      <t xml:space="preserve">Instruments de fonds propres de deuxième catégorie admissibles émis directement plus primes liées au capital </t>
    </r>
    <r>
      <rPr>
        <vertAlign val="superscript"/>
        <sz val="6.5"/>
        <rFont val="Frutiger LT Std 45 Light"/>
        <family val="2"/>
      </rPr>
      <t>(8)</t>
    </r>
  </si>
  <si>
    <r>
      <t xml:space="preserve">APR aux fins des fonds propres de première catégorie sous forme d’actions ordinaires </t>
    </r>
    <r>
      <rPr>
        <vertAlign val="superscript"/>
        <sz val="6.5"/>
        <rFont val="Frutiger LT Std 45 Light"/>
        <family val="2"/>
      </rPr>
      <t>(9)</t>
    </r>
  </si>
  <si>
    <r>
      <t xml:space="preserve">APR aux fins des fonds propres de première catégorie </t>
    </r>
    <r>
      <rPr>
        <vertAlign val="superscript"/>
        <sz val="6.5"/>
        <rFont val="Frutiger LT Std 45 Light"/>
        <family val="2"/>
      </rPr>
      <t>(9)</t>
    </r>
  </si>
  <si>
    <r>
      <t xml:space="preserve">APR aux fins du total des fonds propres </t>
    </r>
    <r>
      <rPr>
        <vertAlign val="superscript"/>
        <sz val="6.5"/>
        <rFont val="Frutiger LT Std 45 Light"/>
        <family val="2"/>
      </rPr>
      <t>(9)</t>
    </r>
  </si>
  <si>
    <t>(8)</t>
  </si>
  <si>
    <t>(9)</t>
  </si>
  <si>
    <t>(10)</t>
  </si>
  <si>
    <t>(11)</t>
  </si>
  <si>
    <r>
      <t xml:space="preserve">RAPPROCHEMENT DES FONDS PROPRES (MÉTHODE TOUT COMPRIS) ET DU BILAN RÉGLEMENTAIRE CONSOLIDÉ </t>
    </r>
    <r>
      <rPr>
        <vertAlign val="superscript"/>
        <sz val="12"/>
        <color rgb="FFFFFFFF"/>
        <rFont val="Frutiger LT Std 55 Roman"/>
        <family val="2"/>
      </rPr>
      <t>(1)</t>
    </r>
  </si>
  <si>
    <t>Bilan figurant</t>
  </si>
  <si>
    <t>Mise en</t>
  </si>
  <si>
    <r>
      <t xml:space="preserve">Ajustement des entités d’assurance </t>
    </r>
    <r>
      <rPr>
        <vertAlign val="superscript"/>
        <sz val="7"/>
        <rFont val="Frutiger LT Std 45 Light"/>
        <family val="2"/>
      </rPr>
      <t>(2)</t>
    </r>
  </si>
  <si>
    <t>Bilan selon le</t>
  </si>
  <si>
    <t>au tableau</t>
  </si>
  <si>
    <t>52, 56, 74, 143, 145, 146</t>
  </si>
  <si>
    <t>ECD après
prise en
compte</t>
  </si>
  <si>
    <t xml:space="preserve">(1)    Comprend les montants des sûretés qui ne réduisent pas les expositions réglementaires. Les montants correspondent à la juste valeur des sûretés fournies et reçues et sont présentés après
         toute décote applicable. L’application d’une décote a comme incidence de réduire la juste valeur de la sûreté reçue et d’augmenter celle de la sûreté fournie. </t>
  </si>
  <si>
    <t>Estimation de la probabilité de défaut d’un client donné, qui se produit lorsque ce client n’est pas en mesure de rembourser ses engagements à l’échéance du contrat.  La PD est habituellement fondée sur les hypothèses prévues pour tout le cycle en matière de fonds propres réglementaires et généralement fondée sur des hypothèses ponctuelles qui reflètent les informations prospectives aux fins des pertes de crédit attendues selon l’IFRS 9.</t>
  </si>
  <si>
    <t>Modèles internes servant à calculer les exigences de fonds propres fondés sur les données historiques découlant des principales hypothèses sur le risque, telles que la PD, la PCD ou l’ECD, sous réserve de l’approbation du BSIF. Un plancher provisoire de fonds propres fondé sur les exigences de Bâle II est également calculé par les banques en vertu de l’approche NI avancée pour le risque de crédit, et un rajustement des APR pourrait être requis, selon les exigences du BSIF.</t>
  </si>
  <si>
    <t>L’APR est constitué de trois éléments : i) l’APR reflétant le risque de crédit est calculé au moyen de l’approche NI avancée et de l’approche standard. Selon l’approche NI avancée, l’APR est calculé au moyen des probabilités de défaut, des pertes en cas de défaut et des expositions en cas de défaut et, dans certains cas, des ajustements d’échéance. Selon l’approche standard, l’APR est calculé à l’aide de facteurs de pondération précisés dans les lignes directrices du BSIF pour les expositions au bilan et hors bilan; ii) l’APR reflétant le risque de marché du portefeuille de négociation est estimé d’après les modèles internes approuvés par le BSIF, à l’exception de l’APR pour les actifs de titrisation négociés pour lequel nous utilisons la méthode définie par le BSIF; et iii) l’APR reflétant le risque opérationnel lié au risque de pertes découlant de l’erreur humaine, du caractère inadéquat ou de l’échec de processus ou de systèmes internes ou d’événements externes est calculé au moyen de l’approche de mesure avancée et de l’approche standard. Au cours de la période allant du troisième trimestre de 2014 au quatrième trimestre de 2018, l’APR aux fins des fonds propres de première catégorie sous forme d’actions ordinaires, l’APR aux fins des fonds propres de première catégorie et l’APR aux fins du total des fonds propres différeront en raison de l’intégration progressive de l’exigence de fonds propres pour les REC. Depuis l’adoption du dispositif de Bâle II en 2008, le BSIF a imposé une exigence relative au plancher de fonds propres pour les institutions qui appliquent l’approche NI avancée pour le risque de crédit. On détermine le plancher de fonds propres en comparant l’exigence de fonds propres calculée selon Bâle II à celle calculée selon Bâle III, tel qu’il est indiqué par le BSIF. Toute insuffisance entre les exigences de fonds propres selon Bâle III et le plancher selon Bâle II est ajoutée aux APR.</t>
  </si>
  <si>
    <t>« Tout compris » est défini par le BSIF comme les capitaux propres calculés de manière à inclure tous les ajustements réglementaires qui seront requis d’ici 2019, tout en maintenant les règles de retrait progressif des instruments de fonds propres non admissibles. Compte tenu de l’exigence additionnelle de fonds propres de première catégorie sous forme d’actions ordinaires de 1 % applicable aux BISN, mais compte non tenu de la réserve pour stabilité intérieure de 1,5 % (voir la note 10 ci-après), les ratios cibles du BSIF et toutes les réserves de conservation des fonds propres pour les fonds propres de première catégorie sous forme d’actions ordinaires, les fonds propres de première catégorie et le total des fonds propres pour la période considérée sont respectivement de 8,0 %, 9,5 % et 11,5 %.</t>
  </si>
  <si>
    <t>Il existe plusieurs différences importantes entre l’application des dispositions selon Bâle et celles selon l’IFRS 9 qui pourraient entraîner des estimations considérablement divergentes pour déterminer la PD et la PCD. Les paramètres de Bâle sont fondés sur des données historiques à long terme et sont ponctués de périodes de ralentissement et comprennent des ajustements à des fins de sécurité, alors que les paramètres de l’IFRS 9 sont des estimations faites à un moment dans le temps et fondées sur des informations prospectives. Pour plus de précisions, se reporter à la note 1 de notre Rapport annuel.</t>
  </si>
  <si>
    <t>Le Comité de Bâle sur le contrôle bancaire (CBCB) a publié son rapport intitulé « Exigences de communication financière au titre du troisième pilier » en janvier 2015, qui comprenait des exigences de divulgation. L’index ci-dessous renferme une liste de ces exigences ainsi que leur emplacement. Elles sont présentées dans notre Rapport annuel ainsi que dans nos documents d’information financière supplémentaire, qui se trouvent sur notre site Web (www.cibc.com/francais). Aucune information du site Web de la CIBC, y compris les documents d’information financière supplémentaire, ne doit être considérée comme intégrée par renvoi aux présentes.</t>
  </si>
  <si>
    <t>ECD après 
prise en compte</t>
  </si>
  <si>
    <t>compte des ARC</t>
  </si>
  <si>
    <t xml:space="preserve">ECD après prise en </t>
  </si>
  <si>
    <t>d’une</t>
  </si>
  <si>
    <t xml:space="preserve"> approche NI</t>
  </si>
  <si>
    <t>18-19</t>
  </si>
  <si>
    <t>37, 41-47, 50-52, 54, 60,</t>
  </si>
  <si>
    <t>64, 67, 68, 70, 76-78</t>
  </si>
  <si>
    <t>52, 75, 107, 108, 135</t>
  </si>
  <si>
    <t xml:space="preserve">Approche standard – Expositions au risque de crédit et effets de l’atténuation du risque de crédit (ARC) </t>
  </si>
  <si>
    <t xml:space="preserve">Approche standard – Expositions au RCC par portefeuille réglementaire et par pondération des risques  </t>
  </si>
  <si>
    <t xml:space="preserve">États des flux d’APR pour les expositions au RCC selon l’approche des modèles internes (AMI)  </t>
  </si>
  <si>
    <t xml:space="preserve">Principales sources d’écarts entre les valeurs comptables et réglementaires des expositions dans les états financiers </t>
  </si>
  <si>
    <t xml:space="preserve">Exigences de fonds propres pour les rajustements de l’évaluation du crédit (REC) </t>
  </si>
  <si>
    <t xml:space="preserve">États des flux d’APR pour les expositions au risque de crédit selon l’approche NI </t>
  </si>
  <si>
    <t xml:space="preserve">Approche standard – Expositions par catégories d’actifs et par coefficient de pondération des risques </t>
  </si>
  <si>
    <t xml:space="preserve">Informations qualitatives sur les techniques d’atténuation du risque de crédit </t>
  </si>
  <si>
    <t>31, 46, 47, 51, 52-55</t>
  </si>
  <si>
    <t>32, 40, 63, 103, 109</t>
  </si>
</sst>
</file>

<file path=xl/styles.xml><?xml version="1.0" encoding="utf-8"?>
<styleSheet xmlns="http://schemas.openxmlformats.org/spreadsheetml/2006/main" xmlns:mc="http://schemas.openxmlformats.org/markup-compatibility/2006" xmlns:x14ac="http://schemas.microsoft.com/office/spreadsheetml/2009/9/ac" mc:Ignorable="x14ac">
  <numFmts count="36">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_);_(* \(#,##0.0\);_(* &quot;-&quot;_);_(@_)"/>
    <numFmt numFmtId="165" formatCode="_(&quot;$&quot;* #,##0_);_(&quot;$&quot;* \(#,##0\);_(&quot;$&quot;* &quot;-&quot;??_);_(@_)"/>
    <numFmt numFmtId="166" formatCode="_(* #,##0.0_);_(* \(#,##0.0\);_(* &quot;-&quot;?_);_(@_)"/>
    <numFmt numFmtId="167" formatCode="_(* #,##0.00_);_(* \(#,##0.00\);_(* &quot;-&quot;_);_(@_)"/>
    <numFmt numFmtId="168" formatCode="0.0"/>
    <numFmt numFmtId="169" formatCode="_-* #,##0_-;\-* #,##0_-;_-* &quot;-&quot;_-;_-@_-"/>
    <numFmt numFmtId="170" formatCode="_-* #,##0.00_-;\-* #,##0.00_-;_-* &quot;-&quot;??_-;_-@_-"/>
    <numFmt numFmtId="171" formatCode="0.0%"/>
    <numFmt numFmtId="172" formatCode="_(* #,##0.0_);_(* \(#,##0.0\);_(* &quot;-&quot;??_);_(@_)"/>
    <numFmt numFmtId="173" formatCode="_(* #,##0_);_(* \(#,##0\);_(* &quot;-&quot;??_);_(@_)"/>
    <numFmt numFmtId="174" formatCode="0.00%;\(0.00\)%"/>
    <numFmt numFmtId="175" formatCode="_-* #,##0.00_-;\-* #,##0.00_-;_-* &quot;-&quot;_-;_-@_-"/>
    <numFmt numFmtId="176" formatCode="#,##0;\-#,##0;&quot;-&quot;"/>
    <numFmt numFmtId="177" formatCode="yyyy\-mm\-dd;@"/>
    <numFmt numFmtId="178" formatCode="&quot;Rp&quot;#,##0_);[Red]\(&quot;Rp&quot;#,##0\)"/>
    <numFmt numFmtId="179" formatCode="&quot;Rp&quot;#,##0.00_);\(&quot;Rp&quot;#,##0.00\)"/>
    <numFmt numFmtId="180" formatCode="&quot;Rp&quot;#,##0.00_);[Red]\(&quot;Rp&quot;#,##0.00\)"/>
    <numFmt numFmtId="181" formatCode="_(&quot;Rp&quot;* #,##0_);_(&quot;Rp&quot;* \(#,##0\);_(&quot;Rp&quot;* &quot;-&quot;_);_(@_)"/>
    <numFmt numFmtId="182" formatCode="_(&quot;Rp&quot;* #,##0.00_);_(&quot;Rp&quot;* \(#,##0.00\);_(&quot;Rp&quot;* &quot;-&quot;??_);_(@_)"/>
    <numFmt numFmtId="183" formatCode="&quot;Rp&quot;\ #,##0_);\(&quot;Rp&quot;\ #,##0\)"/>
    <numFmt numFmtId="184" formatCode="&quot;Rp&quot;\ #,##0_);[Red]\(&quot;Rp&quot;\ #,##0\)"/>
    <numFmt numFmtId="185" formatCode="&quot;Rp&quot;\ #,##0.00_);\(&quot;Rp&quot;\ #,##0.00\)"/>
    <numFmt numFmtId="186" formatCode="&quot;Rp&quot;\ #,##0.00_);[Red]\(&quot;Rp&quot;\ #,##0.00\)"/>
    <numFmt numFmtId="187" formatCode="_(&quot;Rp&quot;\ * #,##0_);_(&quot;Rp&quot;\ * \(#,##0\);_(&quot;Rp&quot;\ * &quot;-&quot;_);_(@_)"/>
    <numFmt numFmtId="188" formatCode="_(&quot;Rp&quot;\ * #,##0.00_);_(&quot;Rp&quot;\ * \(#,##0.00\);_(&quot;Rp&quot;\ * &quot;-&quot;??_);_(@_)"/>
    <numFmt numFmtId="189" formatCode="_(* #,##0.0000_);_(* \(#,##0.0000\);_(* &quot;-&quot;??_);_(@_)"/>
    <numFmt numFmtId="190" formatCode="0.00000"/>
    <numFmt numFmtId="191" formatCode="[&gt;0]General"/>
    <numFmt numFmtId="192" formatCode="0.0000"/>
    <numFmt numFmtId="193" formatCode="0.0000%"/>
    <numFmt numFmtId="194" formatCode="0.0&quot; &quot;%"/>
  </numFmts>
  <fonts count="145">
    <font>
      <sz val="10"/>
      <name val="Arial"/>
      <family val="2"/>
    </font>
    <font>
      <sz val="12"/>
      <color theme="0"/>
      <name val="Frutiger LT Std 55 Roman"/>
      <family val="2"/>
    </font>
    <font>
      <sz val="11"/>
      <color theme="0"/>
      <name val="Frutiger LT Std 55 Roman"/>
      <family val="2"/>
    </font>
    <font>
      <sz val="11"/>
      <name val="Frutiger LT Std 55 Roman"/>
      <family val="2"/>
    </font>
    <font>
      <sz val="8"/>
      <name val="Frutiger LT Std 45 Light"/>
      <family val="2"/>
    </font>
    <font>
      <u/>
      <sz val="8"/>
      <name val="Frutiger LT Std 45 Light"/>
      <family val="2"/>
    </font>
    <font>
      <sz val="7.5"/>
      <name val="Frutiger LT Std 45 Light"/>
      <family val="2"/>
    </font>
    <font>
      <b/>
      <sz val="8"/>
      <name val="Frutiger LT Std 45 Light"/>
      <family val="2"/>
    </font>
    <font>
      <sz val="6.5"/>
      <name val="Frutiger LT Std 45 Light"/>
      <family val="2"/>
    </font>
    <font>
      <u/>
      <sz val="7.5"/>
      <name val="Frutiger LT Std 45 Light"/>
      <family val="2"/>
    </font>
    <font>
      <b/>
      <sz val="7.5"/>
      <name val="Frutiger LT Std 45 Light"/>
      <family val="2"/>
    </font>
    <font>
      <sz val="7"/>
      <name val="Frutiger LT Std 45 Light"/>
      <family val="2"/>
    </font>
    <font>
      <u/>
      <sz val="7"/>
      <name val="Frutiger LT Std 45 Light"/>
      <family val="2"/>
    </font>
    <font>
      <b/>
      <sz val="7"/>
      <name val="Frutiger LT Std 45 Light"/>
      <family val="2"/>
    </font>
    <font>
      <sz val="10"/>
      <color theme="1"/>
      <name val="Tahoma"/>
      <family val="2"/>
    </font>
    <font>
      <sz val="6"/>
      <name val="Frutiger LT Std 45 Light"/>
      <family val="2"/>
    </font>
    <font>
      <b/>
      <sz val="11"/>
      <color indexed="63"/>
      <name val="Calibri"/>
      <family val="2"/>
    </font>
    <font>
      <b/>
      <sz val="8"/>
      <color rgb="FF333333"/>
      <name val="Frutiger LT Std 45 Light"/>
      <family val="2"/>
    </font>
    <font>
      <sz val="8"/>
      <color rgb="FF000000"/>
      <name val="Frutiger LT Std 45 Light"/>
      <family val="2"/>
    </font>
    <font>
      <u val="singleAccounting"/>
      <sz val="7"/>
      <name val="Frutiger LT Std 45 Light"/>
      <family val="2"/>
    </font>
    <font>
      <sz val="10"/>
      <name val="Tms Rmn"/>
      <family val="2"/>
    </font>
    <font>
      <sz val="4"/>
      <name val="Arial"/>
      <family val="2"/>
    </font>
    <font>
      <sz val="7"/>
      <name val="Arial"/>
      <family val="2"/>
    </font>
    <font>
      <sz val="10"/>
      <color rgb="FF000000"/>
      <name val="Arial"/>
      <family val="2"/>
    </font>
    <font>
      <sz val="10"/>
      <name val="Frutiger LT Std 45 Light"/>
      <family val="2"/>
    </font>
    <font>
      <b/>
      <sz val="7.5"/>
      <color rgb="FFAF0B1C"/>
      <name val="Frutiger LT Std 45 Light"/>
      <family val="2"/>
    </font>
    <font>
      <sz val="10"/>
      <color rgb="FFAF0B1C"/>
      <name val="Arial"/>
      <family val="2"/>
    </font>
    <font>
      <sz val="8"/>
      <name val="Arial"/>
      <family val="2"/>
    </font>
    <font>
      <b/>
      <sz val="8"/>
      <name val="Arial"/>
      <family val="2"/>
    </font>
    <font>
      <sz val="5"/>
      <name val="Arial"/>
      <family val="2"/>
    </font>
    <font>
      <b/>
      <sz val="10"/>
      <name val="Arial"/>
      <family val="2"/>
    </font>
    <font>
      <i/>
      <sz val="10"/>
      <name val="Arial"/>
      <family val="2"/>
    </font>
    <font>
      <sz val="2"/>
      <name val="Arial"/>
      <family val="2"/>
    </font>
    <font>
      <sz val="7.5"/>
      <name val="Arial"/>
      <family val="2"/>
    </font>
    <font>
      <sz val="10"/>
      <color rgb="FF800000"/>
      <name val="Arial"/>
      <family val="2"/>
    </font>
    <font>
      <b/>
      <sz val="10"/>
      <color rgb="FF800000"/>
      <name val="Arial"/>
      <family val="2"/>
    </font>
    <font>
      <sz val="8"/>
      <color theme="1"/>
      <name val="Frutiger LT Std 45 Light"/>
      <family val="2"/>
    </font>
    <font>
      <sz val="7.5"/>
      <color theme="1"/>
      <name val="Frutiger LT Std 45 Light"/>
      <family val="2"/>
    </font>
    <font>
      <sz val="6"/>
      <color theme="1"/>
      <name val="Frutiger LT Std 45 Light"/>
      <family val="2"/>
    </font>
    <font>
      <vertAlign val="superscript"/>
      <sz val="7.5"/>
      <name val="Frutiger LT Std 45 Light"/>
      <family val="2"/>
    </font>
    <font>
      <vertAlign val="superscript"/>
      <sz val="7.5"/>
      <color theme="1"/>
      <name val="Frutiger LT Std 45 Light"/>
      <family val="2"/>
    </font>
    <font>
      <sz val="10"/>
      <name val="Arial"/>
      <family val="2"/>
    </font>
    <font>
      <b/>
      <sz val="20"/>
      <name val="Arial"/>
      <family val="2"/>
    </font>
    <font>
      <sz val="14"/>
      <name val="Arial"/>
      <family val="2"/>
    </font>
    <font>
      <u/>
      <sz val="10"/>
      <color indexed="12"/>
      <name val="Tms Rmn"/>
      <family val="2"/>
    </font>
    <font>
      <sz val="9"/>
      <color indexed="8"/>
      <name val="Verdana"/>
      <family val="2"/>
    </font>
    <font>
      <sz val="9"/>
      <color indexed="9"/>
      <name val="Verdana"/>
      <family val="2"/>
    </font>
    <font>
      <sz val="9"/>
      <color indexed="20"/>
      <name val="Verdana"/>
      <family val="2"/>
    </font>
    <font>
      <sz val="10"/>
      <color indexed="8"/>
      <name val="Arial"/>
      <family val="2"/>
    </font>
    <font>
      <b/>
      <sz val="9"/>
      <color indexed="52"/>
      <name val="Verdana"/>
      <family val="2"/>
    </font>
    <font>
      <b/>
      <sz val="9"/>
      <color indexed="9"/>
      <name val="Verdana"/>
      <family val="2"/>
    </font>
    <font>
      <sz val="10"/>
      <color indexed="10"/>
      <name val="Arial"/>
      <family val="2"/>
    </font>
    <font>
      <sz val="10"/>
      <name val="MS Serif"/>
      <family val="2"/>
    </font>
    <font>
      <sz val="10"/>
      <color indexed="16"/>
      <name val="MS Serif"/>
      <family val="2"/>
    </font>
    <font>
      <i/>
      <sz val="9"/>
      <color indexed="23"/>
      <name val="Verdana"/>
      <family val="2"/>
    </font>
    <font>
      <sz val="9"/>
      <color indexed="17"/>
      <name val="Verdana"/>
      <family val="2"/>
    </font>
    <font>
      <b/>
      <sz val="12"/>
      <name val="Arial"/>
      <family val="2"/>
    </font>
    <font>
      <b/>
      <sz val="11"/>
      <color indexed="56"/>
      <name val="Verdana"/>
      <family val="2"/>
    </font>
    <font>
      <sz val="9"/>
      <color indexed="62"/>
      <name val="Verdana"/>
      <family val="2"/>
    </font>
    <font>
      <sz val="9"/>
      <color indexed="52"/>
      <name val="Verdana"/>
      <family val="2"/>
    </font>
    <font>
      <sz val="9"/>
      <color indexed="60"/>
      <name val="Verdana"/>
      <family val="2"/>
    </font>
    <font>
      <sz val="10"/>
      <color indexed="47"/>
      <name val="Arial"/>
      <family val="2"/>
    </font>
    <font>
      <b/>
      <sz val="14"/>
      <color indexed="9"/>
      <name val="Arial"/>
      <family val="2"/>
    </font>
    <font>
      <b/>
      <sz val="10"/>
      <color indexed="9"/>
      <name val="Arial"/>
      <family val="2"/>
    </font>
    <font>
      <b/>
      <sz val="9"/>
      <color indexed="63"/>
      <name val="Verdana"/>
      <family val="2"/>
    </font>
    <font>
      <sz val="11"/>
      <color indexed="8"/>
      <name val="Calibri"/>
      <family val="2"/>
    </font>
    <font>
      <sz val="8"/>
      <name val="Helv"/>
      <family val="2"/>
    </font>
    <font>
      <b/>
      <sz val="8"/>
      <color indexed="8"/>
      <name val="Helv"/>
      <family val="2"/>
    </font>
    <font>
      <b/>
      <sz val="18"/>
      <color indexed="56"/>
      <name val="Cambria"/>
      <family val="2"/>
    </font>
    <font>
      <b/>
      <sz val="9"/>
      <color indexed="8"/>
      <name val="Verdana"/>
      <family val="2"/>
    </font>
    <font>
      <sz val="10"/>
      <color indexed="12"/>
      <name val="Arial"/>
      <family val="2"/>
    </font>
    <font>
      <sz val="9"/>
      <color indexed="10"/>
      <name val="Verdana"/>
      <family val="2"/>
    </font>
    <font>
      <b/>
      <sz val="7"/>
      <name val="Arial"/>
      <family val="2"/>
    </font>
    <font>
      <sz val="6"/>
      <name val="Arial"/>
      <family val="2"/>
    </font>
    <font>
      <sz val="5.5"/>
      <name val="Arial"/>
      <family val="2"/>
    </font>
    <font>
      <b/>
      <sz val="5.5"/>
      <name val="Arial"/>
      <family val="2"/>
    </font>
    <font>
      <vertAlign val="superscript"/>
      <sz val="5.5"/>
      <name val="Arial"/>
      <family val="2"/>
    </font>
    <font>
      <sz val="4"/>
      <color theme="1"/>
      <name val="Frutiger LT Std 45 Light"/>
      <family val="2"/>
    </font>
    <font>
      <sz val="7"/>
      <color theme="1"/>
      <name val="Frutiger LT Std 45 Light"/>
      <family val="2"/>
    </font>
    <font>
      <b/>
      <sz val="9"/>
      <color rgb="FFC00000"/>
      <name val="Frutiger LT Std 45 Light"/>
      <family val="2"/>
    </font>
    <font>
      <sz val="12"/>
      <color rgb="FFFFFFFF"/>
      <name val="Frutiger LT Std 55 Roman"/>
      <family val="2"/>
    </font>
    <font>
      <sz val="7.5"/>
      <color rgb="FFAF0B1C"/>
      <name val="Frutiger LT Std 45 Light"/>
      <family val="2"/>
    </font>
    <font>
      <sz val="4"/>
      <name val="Frutiger LT Std 55 Roman"/>
      <family val="2"/>
    </font>
    <font>
      <sz val="4"/>
      <name val="Frutiger LT Std 45 Light"/>
      <family val="2"/>
    </font>
    <font>
      <vertAlign val="superscript"/>
      <sz val="12"/>
      <color theme="0"/>
      <name val="Frutiger LT Std 55 Roman"/>
      <family val="2"/>
    </font>
    <font>
      <vertAlign val="superscript"/>
      <sz val="8"/>
      <name val="Frutiger LT Std 45 Light"/>
      <family val="2"/>
    </font>
    <font>
      <vertAlign val="superscript"/>
      <sz val="7"/>
      <name val="Frutiger LT Std 45 Light"/>
      <family val="2"/>
    </font>
    <font>
      <b/>
      <sz val="7"/>
      <color rgb="FF000000"/>
      <name val="Frutiger LT Std 45 Light"/>
      <family val="2"/>
    </font>
    <font>
      <sz val="6"/>
      <color rgb="FF8E8E8E"/>
      <name val="Frutiger LT Std 45 Light"/>
      <family val="2"/>
    </font>
    <font>
      <sz val="6.5"/>
      <color rgb="FF8E8E8E"/>
      <name val="Frutiger LT Std 45 Light"/>
      <family val="2"/>
    </font>
    <font>
      <b/>
      <sz val="8"/>
      <color rgb="FF000000"/>
      <name val="Frutiger LT Std 45 Light"/>
      <family val="2"/>
    </font>
    <font>
      <b/>
      <sz val="8"/>
      <color rgb="FFFFFFFF"/>
      <name val="Frutiger LT Std 45 Light"/>
      <family val="2"/>
    </font>
    <font>
      <b/>
      <sz val="7"/>
      <color rgb="FFFFFFFF"/>
      <name val="Frutiger LT Std 45 Light"/>
      <family val="2"/>
    </font>
    <font>
      <b/>
      <vertAlign val="superscript"/>
      <sz val="7.5"/>
      <name val="Frutiger LT Std 45 Light"/>
      <family val="2"/>
    </font>
    <font>
      <b/>
      <vertAlign val="superscript"/>
      <sz val="8"/>
      <name val="Frutiger LT Std 45 Light"/>
      <family val="2"/>
    </font>
    <font>
      <sz val="9"/>
      <name val="Arial"/>
      <family val="2"/>
    </font>
    <font>
      <sz val="9"/>
      <name val="Frutiger LT Std 45 Light"/>
      <family val="2"/>
    </font>
    <font>
      <b/>
      <u/>
      <sz val="9"/>
      <name val="Frutiger LT Std 45 Light"/>
      <family val="2"/>
    </font>
    <font>
      <b/>
      <i/>
      <sz val="8.5"/>
      <name val="Frutiger LT Std 45 Light"/>
      <family val="2"/>
    </font>
    <font>
      <i/>
      <sz val="7.5"/>
      <color theme="1"/>
      <name val="Frutiger LT Std 45 Light"/>
      <family val="2"/>
    </font>
    <font>
      <i/>
      <sz val="6"/>
      <color theme="1"/>
      <name val="Frutiger LT Std 45 Light"/>
      <family val="2"/>
    </font>
    <font>
      <sz val="11.5"/>
      <color theme="0"/>
      <name val="Frutiger LT Std 55 Roman"/>
      <family val="2"/>
    </font>
    <font>
      <i/>
      <sz val="12"/>
      <color theme="0"/>
      <name val="Frutiger LT Std 55 Roman"/>
      <family val="2"/>
    </font>
    <font>
      <i/>
      <sz val="8"/>
      <name val="Frutiger LT Std 45 Light"/>
      <family val="2"/>
    </font>
    <font>
      <i/>
      <sz val="10"/>
      <name val="Frutiger LT Std 45 Light"/>
      <family val="2"/>
    </font>
    <font>
      <b/>
      <sz val="10"/>
      <name val="Frutiger LT Std 45 Light"/>
      <family val="2"/>
    </font>
    <font>
      <sz val="10"/>
      <color rgb="FFFFFFFF"/>
      <name val="Frutiger LT Std 45 Light"/>
      <family val="2"/>
    </font>
    <font>
      <b/>
      <sz val="10"/>
      <color rgb="FFFFFFFF"/>
      <name val="Frutiger LT Std 45 Light"/>
      <family val="2"/>
    </font>
    <font>
      <vertAlign val="superscript"/>
      <sz val="12"/>
      <color rgb="FFFFFFFF"/>
      <name val="Frutiger LT Std 55 Roman"/>
      <family val="2"/>
    </font>
    <font>
      <sz val="12"/>
      <color rgb="FFAF0B1C"/>
      <name val="Frutiger LT Std 55 Roman"/>
      <family val="2"/>
    </font>
    <font>
      <b/>
      <vertAlign val="superscript"/>
      <sz val="7.5"/>
      <color rgb="FFAF0B1C"/>
      <name val="Frutiger LT Std 45 Light"/>
      <family val="2"/>
    </font>
    <font>
      <vertAlign val="superscript"/>
      <sz val="7.5"/>
      <color rgb="FFAF0B1C"/>
      <name val="Frutiger LT Std 45 Light"/>
      <family val="2"/>
    </font>
    <font>
      <sz val="7"/>
      <color rgb="FFAF0B1C"/>
      <name val="Frutiger LT Std 45 Light"/>
      <family val="2"/>
    </font>
    <font>
      <sz val="7.5"/>
      <color rgb="FFFFFFFF"/>
      <name val="Frutiger LT Std 45 Light"/>
      <family val="2"/>
    </font>
    <font>
      <i/>
      <sz val="7.5"/>
      <name val="Frutiger LT Std 45 Light"/>
      <family val="2"/>
    </font>
    <font>
      <sz val="7.5"/>
      <color rgb="FF800000"/>
      <name val="Frutiger LT Std 45 Light"/>
      <family val="2"/>
    </font>
    <font>
      <b/>
      <sz val="7.5"/>
      <color rgb="FF800000"/>
      <name val="Frutiger LT Std 45 Light"/>
      <family val="2"/>
    </font>
    <font>
      <sz val="7"/>
      <color rgb="FF000000"/>
      <name val="Frutiger LT Std 45 Light"/>
      <family val="2"/>
    </font>
    <font>
      <sz val="7.5"/>
      <color rgb="FFFF0000"/>
      <name val="Frutiger LT Std 45 Light"/>
      <family val="2"/>
    </font>
    <font>
      <b/>
      <sz val="4"/>
      <color rgb="FFFFFFFF"/>
      <name val="Frutiger LT Std 45 Light"/>
      <family val="2"/>
    </font>
    <font>
      <b/>
      <sz val="6"/>
      <color rgb="FFFFFFFF"/>
      <name val="Frutiger LT Std 45 Light"/>
      <family val="2"/>
    </font>
    <font>
      <b/>
      <sz val="6"/>
      <name val="Frutiger LT Std 45 Light"/>
      <family val="2"/>
    </font>
    <font>
      <vertAlign val="superscript"/>
      <sz val="6"/>
      <name val="Frutiger LT Std 45 Light"/>
      <family val="2"/>
    </font>
    <font>
      <vertAlign val="superscript"/>
      <sz val="6.5"/>
      <name val="Frutiger LT Std 45 Light"/>
      <family val="2"/>
    </font>
    <font>
      <i/>
      <sz val="6"/>
      <name val="Frutiger LT Std 45 Light"/>
      <family val="2"/>
    </font>
    <font>
      <sz val="6"/>
      <color rgb="FF000000"/>
      <name val="Frutiger LT Std 45 Light"/>
      <family val="2"/>
    </font>
    <font>
      <sz val="6"/>
      <color rgb="FFAF0B1C"/>
      <name val="Frutiger LT Std 45 Light"/>
      <family val="2"/>
    </font>
    <font>
      <sz val="5"/>
      <name val="Frutiger LT Std 45 Light"/>
      <family val="2"/>
    </font>
    <font>
      <sz val="5.5"/>
      <name val="Frutiger LT Std 45 Light"/>
      <family val="2"/>
    </font>
    <font>
      <sz val="7"/>
      <color rgb="FF993300"/>
      <name val="Frutiger LT Std 45 Light"/>
      <family val="2"/>
    </font>
    <font>
      <b/>
      <vertAlign val="superscript"/>
      <sz val="7"/>
      <name val="Frutiger LT Std 45 Light"/>
      <family val="2"/>
    </font>
    <font>
      <i/>
      <sz val="6.5"/>
      <name val="Frutiger LT Std 45 Light"/>
      <family val="2"/>
    </font>
    <font>
      <sz val="7"/>
      <color rgb="FFFFFFFF"/>
      <name val="Frutiger LT Std 45 Light"/>
      <family val="2"/>
    </font>
    <font>
      <b/>
      <sz val="6.5"/>
      <name val="Frutiger LT Std 45 Light"/>
      <family val="2"/>
    </font>
    <font>
      <b/>
      <i/>
      <sz val="6.5"/>
      <name val="Frutiger LT Std 45 Light"/>
      <family val="2"/>
    </font>
    <font>
      <sz val="6.5"/>
      <color rgb="FF000000"/>
      <name val="Frutiger LT Std 45 Light"/>
      <family val="2"/>
    </font>
    <font>
      <sz val="6.5"/>
      <color rgb="FFAF0B1C"/>
      <name val="Frutiger LT Std 45 Light"/>
      <family val="2"/>
    </font>
    <font>
      <b/>
      <sz val="20"/>
      <name val="Frutiger LT Std 45 Light"/>
      <family val="2"/>
    </font>
    <font>
      <sz val="40"/>
      <color rgb="FFAF0B1C"/>
      <name val="Frutiger LT Std 45 Light"/>
      <family val="2"/>
    </font>
    <font>
      <sz val="14"/>
      <name val="Frutiger LT Std 45 Light"/>
      <family val="2"/>
    </font>
    <font>
      <sz val="25"/>
      <name val="Frutiger LT Std 45 Light"/>
      <family val="2"/>
    </font>
    <font>
      <sz val="28"/>
      <name val="Frutiger LT Std 45 Light"/>
      <family val="2"/>
    </font>
    <font>
      <u/>
      <sz val="30"/>
      <color indexed="12"/>
      <name val="Frutiger LT Std 45 Light"/>
      <family val="2"/>
    </font>
    <font>
      <b/>
      <sz val="50"/>
      <color rgb="FFAF0B1C"/>
      <name val="Frutiger LT Std 45 Light"/>
      <family val="2"/>
    </font>
    <font>
      <b/>
      <sz val="50"/>
      <name val="Frutiger LT Std 45 Light"/>
      <family val="2"/>
    </font>
  </fonts>
  <fills count="34">
    <fill>
      <patternFill patternType="none"/>
    </fill>
    <fill>
      <patternFill patternType="gray125"/>
    </fill>
    <fill>
      <patternFill patternType="solid">
        <fgColor rgb="FFAF0B1C"/>
        <bgColor indexed="64"/>
      </patternFill>
    </fill>
    <fill>
      <patternFill patternType="solid">
        <fgColor indexed="65"/>
        <bgColor indexed="64"/>
      </patternFill>
    </fill>
    <fill>
      <patternFill patternType="solid">
        <fgColor theme="0"/>
        <bgColor indexed="64"/>
      </patternFill>
    </fill>
    <fill>
      <patternFill patternType="solid">
        <fgColor rgb="FFFFFFFF"/>
        <bgColor indexed="64"/>
      </patternFill>
    </fill>
    <fill>
      <patternFill patternType="solid">
        <fgColor indexed="22"/>
        <bgColor indexed="64"/>
      </patternFill>
    </fill>
    <fill>
      <patternFill patternType="solid">
        <fgColor rgb="FFC0C0C0"/>
        <bgColor indexed="64"/>
      </patternFill>
    </fill>
    <fill>
      <patternFill patternType="solid">
        <fgColor indexed="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13"/>
        <bgColor indexed="64"/>
      </patternFill>
    </fill>
    <fill>
      <patternFill patternType="solid">
        <fgColor indexed="43"/>
        <bgColor indexed="64"/>
      </patternFill>
    </fill>
    <fill>
      <patternFill patternType="solid">
        <fgColor indexed="26"/>
        <bgColor indexed="64"/>
      </patternFill>
    </fill>
    <fill>
      <patternFill patternType="solid">
        <fgColor indexed="48"/>
        <bgColor indexed="64"/>
      </patternFill>
    </fill>
    <fill>
      <patternFill patternType="solid">
        <fgColor indexed="32"/>
        <bgColor indexed="64"/>
      </patternFill>
    </fill>
    <fill>
      <patternFill patternType="lightGray">
        <bgColor indexed="44"/>
      </patternFill>
    </fill>
  </fills>
  <borders count="2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diagonal/>
    </border>
    <border>
      <left style="thin">
        <color auto="1"/>
      </left>
      <right/>
      <top/>
      <bottom/>
      <diagonal/>
    </border>
    <border>
      <left/>
      <right style="thin">
        <color auto="1"/>
      </right>
      <top/>
      <bottom style="thin">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right/>
      <top style="medium">
        <color auto="1"/>
      </top>
      <bottom/>
      <diagonal/>
    </border>
    <border>
      <left/>
      <right/>
      <top style="medium">
        <color auto="1"/>
      </top>
      <bottom style="medium">
        <color auto="1"/>
      </bottom>
      <diagonal/>
    </border>
    <border>
      <left style="thin">
        <color auto="1"/>
      </left>
      <right/>
      <top style="medium">
        <color auto="1"/>
      </top>
      <bottom style="medium">
        <color auto="1"/>
      </bottom>
      <diagonal/>
    </border>
    <border>
      <left/>
      <right/>
      <top/>
      <bottom style="dotted">
        <color theme="0" tint="-0.24829859309671315"/>
      </bottom>
      <diagonal/>
    </border>
    <border>
      <left/>
      <right/>
      <top style="dotted">
        <color theme="0" tint="-0.24829859309671315"/>
      </top>
      <bottom style="dotted">
        <color theme="0" tint="-0.24829859309671315"/>
      </bottom>
      <diagonal/>
    </border>
    <border>
      <left style="thin">
        <color indexed="63"/>
      </left>
      <right style="thin">
        <color indexed="63"/>
      </right>
      <top style="thin">
        <color indexed="63"/>
      </top>
      <bottom style="thin">
        <color indexed="63"/>
      </bottom>
      <diagonal/>
    </border>
    <border>
      <left/>
      <right/>
      <top/>
      <bottom style="dotted">
        <color rgb="FFC0C0C0"/>
      </bottom>
      <diagonal/>
    </border>
    <border>
      <left style="thin">
        <color auto="1"/>
      </left>
      <right/>
      <top/>
      <bottom style="dotted">
        <color rgb="FFC0C0C0"/>
      </bottom>
      <diagonal/>
    </border>
    <border>
      <left/>
      <right/>
      <top style="dotted">
        <color rgb="FFC0C0C0"/>
      </top>
      <bottom style="dotted">
        <color rgb="FFC0C0C0"/>
      </bottom>
      <diagonal/>
    </border>
    <border>
      <left/>
      <right/>
      <top style="dotted">
        <color rgb="FFC0C0C0"/>
      </top>
      <bottom/>
      <diagonal/>
    </border>
    <border>
      <left style="thin">
        <color auto="1"/>
      </left>
      <right/>
      <top style="dotted">
        <color rgb="FFC0C0C0"/>
      </top>
      <bottom style="dotted">
        <color rgb="FFC0C0C0"/>
      </bottom>
      <diagonal/>
    </border>
    <border>
      <left/>
      <right style="thin">
        <color auto="1"/>
      </right>
      <top style="dotted">
        <color rgb="FFC0C0C0"/>
      </top>
      <bottom/>
      <diagonal/>
    </border>
    <border>
      <left/>
      <right style="thin">
        <color auto="1"/>
      </right>
      <top/>
      <bottom style="dotted">
        <color rgb="FFC0C0C0"/>
      </bottom>
      <diagonal/>
    </border>
    <border>
      <left/>
      <right style="thin">
        <color auto="1"/>
      </right>
      <top style="dotted">
        <color rgb="FFC0C0C0"/>
      </top>
      <bottom style="dotted">
        <color rgb="FFC0C0C0"/>
      </bottom>
      <diagonal/>
    </border>
    <border>
      <left style="thin">
        <color auto="1"/>
      </left>
      <right/>
      <top style="dotted">
        <color rgb="FFC0C0C0"/>
      </top>
      <bottom/>
      <diagonal/>
    </border>
    <border>
      <left style="thin">
        <color auto="1"/>
      </left>
      <right/>
      <top style="thin">
        <color auto="1"/>
      </top>
      <bottom style="dotted">
        <color rgb="FFC0C0C0"/>
      </bottom>
      <diagonal/>
    </border>
    <border>
      <left/>
      <right/>
      <top style="thin">
        <color auto="1"/>
      </top>
      <bottom style="dotted">
        <color rgb="FFC0C0C0"/>
      </bottom>
      <diagonal/>
    </border>
    <border>
      <left style="thin">
        <color auto="1"/>
      </left>
      <right/>
      <top style="dotted">
        <color rgb="FFC0C0C0"/>
      </top>
      <bottom style="thin">
        <color auto="1"/>
      </bottom>
      <diagonal/>
    </border>
    <border>
      <left/>
      <right/>
      <top style="dotted">
        <color rgb="FFC0C0C0"/>
      </top>
      <bottom style="thin">
        <color auto="1"/>
      </bottom>
      <diagonal/>
    </border>
    <border>
      <left/>
      <right style="thin">
        <color auto="1"/>
      </right>
      <top style="thin">
        <color auto="1"/>
      </top>
      <bottom style="dotted">
        <color rgb="FFC0C0C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auto="1"/>
      </left>
      <right style="thin">
        <color auto="1"/>
      </right>
      <top style="thin">
        <color auto="1"/>
      </top>
      <bottom style="thin">
        <color auto="1"/>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auto="1"/>
      </left>
      <right/>
      <top style="thin">
        <color rgb="FF808080"/>
      </top>
      <bottom style="thin">
        <color rgb="FF808080"/>
      </bottom>
      <diagonal/>
    </border>
    <border>
      <left/>
      <right style="thin">
        <color auto="1"/>
      </right>
      <top style="thin">
        <color rgb="FF808080"/>
      </top>
      <bottom style="thin">
        <color rgb="FF808080"/>
      </bottom>
      <diagonal/>
    </border>
    <border>
      <left style="thin">
        <color auto="1"/>
      </left>
      <right/>
      <top style="thin">
        <color rgb="FF808080"/>
      </top>
      <bottom/>
      <diagonal/>
    </border>
    <border>
      <left/>
      <right style="thin">
        <color auto="1"/>
      </right>
      <top style="thin">
        <color rgb="FF808080"/>
      </top>
      <bottom/>
      <diagonal/>
    </border>
    <border>
      <left style="thin">
        <color auto="1"/>
      </left>
      <right/>
      <top style="thin">
        <color rgb="FF969696"/>
      </top>
      <bottom style="thin">
        <color rgb="FF969696"/>
      </bottom>
      <diagonal/>
    </border>
    <border>
      <left/>
      <right style="thin">
        <color auto="1"/>
      </right>
      <top style="thin">
        <color rgb="FF969696"/>
      </top>
      <bottom style="thin">
        <color rgb="FF969696"/>
      </bottom>
      <diagonal/>
    </border>
    <border>
      <left/>
      <right/>
      <top/>
      <bottom style="dotted">
        <color theme="0" tint="-0.24506363109225746"/>
      </bottom>
      <diagonal/>
    </border>
    <border>
      <left style="thin">
        <color auto="1"/>
      </left>
      <right/>
      <top style="thin">
        <color auto="1"/>
      </top>
      <bottom style="dotted">
        <color theme="0" tint="-0.24506363109225746"/>
      </bottom>
      <diagonal/>
    </border>
    <border>
      <left/>
      <right/>
      <top style="thin">
        <color auto="1"/>
      </top>
      <bottom style="dotted">
        <color theme="0" tint="-0.24506363109225746"/>
      </bottom>
      <diagonal/>
    </border>
    <border>
      <left/>
      <right/>
      <top style="dotted">
        <color theme="0" tint="-0.24506363109225746"/>
      </top>
      <bottom style="dotted">
        <color theme="0" tint="-0.24506363109225746"/>
      </bottom>
      <diagonal/>
    </border>
    <border>
      <left style="thin">
        <color auto="1"/>
      </left>
      <right/>
      <top style="dotted">
        <color theme="0" tint="-0.24506363109225746"/>
      </top>
      <bottom style="dotted">
        <color theme="0" tint="-0.24506363109225746"/>
      </bottom>
      <diagonal/>
    </border>
    <border>
      <left/>
      <right/>
      <top style="dotted">
        <color theme="0" tint="-0.24353770561845758"/>
      </top>
      <bottom style="dotted">
        <color theme="0" tint="-0.24353770561845758"/>
      </bottom>
      <diagonal/>
    </border>
    <border>
      <left style="thin">
        <color auto="1"/>
      </left>
      <right/>
      <top style="dotted">
        <color theme="0" tint="-0.24512466811120945"/>
      </top>
      <bottom style="dotted">
        <color theme="0" tint="-0.24512466811120945"/>
      </bottom>
      <diagonal/>
    </border>
    <border>
      <left/>
      <right/>
      <top style="dotted">
        <color theme="0" tint="-0.24530777916806543"/>
      </top>
      <bottom style="dotted">
        <color theme="0" tint="-0.24530777916806543"/>
      </bottom>
      <diagonal/>
    </border>
    <border>
      <left style="thin">
        <color auto="1"/>
      </left>
      <right/>
      <top style="dotted">
        <color theme="0" tint="-0.24530777916806543"/>
      </top>
      <bottom style="dotted">
        <color theme="0" tint="-0.24530777916806543"/>
      </bottom>
      <diagonal/>
    </border>
    <border>
      <left style="thin">
        <color auto="1"/>
      </left>
      <right/>
      <top/>
      <bottom style="dotted">
        <color theme="0" tint="-0.24512466811120945"/>
      </bottom>
      <diagonal/>
    </border>
    <border>
      <left/>
      <right/>
      <top style="dotted">
        <color theme="0" tint="-0.24353770561845758"/>
      </top>
      <bottom style="dotted">
        <color theme="0" tint="-0.24350718710898159"/>
      </bottom>
      <diagonal/>
    </border>
    <border>
      <left/>
      <right/>
      <top style="dotted">
        <color theme="0" tint="-0.2436597796563616"/>
      </top>
      <bottom style="dotted">
        <color theme="0" tint="-0.2436597796563616"/>
      </bottom>
      <diagonal/>
    </border>
    <border>
      <left/>
      <right/>
      <top/>
      <bottom style="dotted">
        <color theme="0" tint="-0.24353770561845758"/>
      </bottom>
      <diagonal/>
    </border>
    <border>
      <left style="thin">
        <color auto="1"/>
      </left>
      <right/>
      <top style="dotted">
        <color theme="0" tint="-0.24512466811120945"/>
      </top>
      <bottom style="thin">
        <color auto="1"/>
      </bottom>
      <diagonal/>
    </border>
    <border>
      <left/>
      <right/>
      <top style="dotted">
        <color theme="0" tint="-0.24350718710898159"/>
      </top>
      <bottom/>
      <diagonal/>
    </border>
    <border>
      <left/>
      <right/>
      <top/>
      <bottom style="dotted">
        <color theme="0" tint="-0.24362926114688557"/>
      </bottom>
      <diagonal/>
    </border>
    <border>
      <left/>
      <right/>
      <top style="dotted">
        <color theme="0" tint="-0.24362926114688557"/>
      </top>
      <bottom style="dotted">
        <color theme="0" tint="-0.24362926114688557"/>
      </bottom>
      <diagonal/>
    </border>
    <border>
      <left/>
      <right/>
      <top style="dotted">
        <color theme="0" tint="-0.24362926114688557"/>
      </top>
      <bottom style="thin">
        <color auto="1"/>
      </bottom>
      <diagonal/>
    </border>
    <border>
      <left/>
      <right/>
      <top style="dotted">
        <color theme="0" tint="-0.24384289071321757"/>
      </top>
      <bottom style="dotted">
        <color theme="0" tint="-0.24384289071321757"/>
      </bottom>
      <diagonal/>
    </border>
    <border>
      <left/>
      <right/>
      <top/>
      <bottom style="dotted">
        <color theme="0" tint="-0.24384289071321757"/>
      </bottom>
      <diagonal/>
    </border>
    <border>
      <left/>
      <right/>
      <top style="dotted">
        <color theme="0" tint="-0.24362926114688557"/>
      </top>
      <bottom/>
      <diagonal/>
    </border>
    <border>
      <left/>
      <right/>
      <top/>
      <bottom style="dotted">
        <color theme="0" tint="-0.14252143925290689"/>
      </bottom>
      <diagonal/>
    </border>
    <border>
      <left style="thin">
        <color auto="1"/>
      </left>
      <right/>
      <top style="thin">
        <color auto="1"/>
      </top>
      <bottom style="dotted">
        <color theme="0" tint="-0.14252143925290689"/>
      </bottom>
      <diagonal/>
    </border>
    <border>
      <left/>
      <right/>
      <top style="thin">
        <color auto="1"/>
      </top>
      <bottom style="dotted">
        <color theme="0" tint="-0.14252143925290689"/>
      </bottom>
      <diagonal/>
    </border>
    <border>
      <left/>
      <right/>
      <top style="dotted">
        <color theme="0" tint="-0.14252143925290689"/>
      </top>
      <bottom style="dotted">
        <color theme="0" tint="-0.14249092074343089"/>
      </bottom>
      <diagonal/>
    </border>
    <border>
      <left style="thin">
        <color auto="1"/>
      </left>
      <right/>
      <top style="dotted">
        <color theme="0" tint="-0.14252143925290689"/>
      </top>
      <bottom style="thin">
        <color auto="1"/>
      </bottom>
      <diagonal/>
    </border>
    <border>
      <left/>
      <right/>
      <top style="dotted">
        <color theme="0" tint="-0.14252143925290689"/>
      </top>
      <bottom style="thin">
        <color auto="1"/>
      </bottom>
      <diagonal/>
    </border>
    <border>
      <left/>
      <right/>
      <top style="dotted">
        <color theme="0" tint="-0.14249092074343089"/>
      </top>
      <bottom style="dotted">
        <color theme="0" tint="-0.1424604022339549"/>
      </bottom>
      <diagonal/>
    </border>
    <border>
      <left style="thin">
        <color auto="1"/>
      </left>
      <right/>
      <top/>
      <bottom style="dotted">
        <color theme="0" tint="-0.1424604022339549"/>
      </bottom>
      <diagonal/>
    </border>
    <border>
      <left/>
      <right/>
      <top/>
      <bottom style="dotted">
        <color theme="0" tint="-0.1424604022339549"/>
      </bottom>
      <diagonal/>
    </border>
    <border>
      <left/>
      <right/>
      <top style="dotted">
        <color theme="0" tint="-0.1424604022339549"/>
      </top>
      <bottom style="dotted">
        <color theme="0" tint="-0.1424298837244789"/>
      </bottom>
      <diagonal/>
    </border>
    <border>
      <left/>
      <right/>
      <top style="dotted">
        <color theme="0" tint="-0.1424298837244789"/>
      </top>
      <bottom style="dotted">
        <color theme="0" tint="-0.1423993652150029"/>
      </bottom>
      <diagonal/>
    </border>
    <border>
      <left style="thin">
        <color auto="1"/>
      </left>
      <right/>
      <top style="dotted">
        <color theme="0" tint="-0.1424604022339549"/>
      </top>
      <bottom style="dotted">
        <color theme="0" tint="-0.1424298837244789"/>
      </bottom>
      <diagonal/>
    </border>
    <border>
      <left/>
      <right/>
      <top style="dotted">
        <color theme="0" tint="-0.1423993652150029"/>
      </top>
      <bottom style="dotted">
        <color theme="0" tint="-0.14236884670552691"/>
      </bottom>
      <diagonal/>
    </border>
    <border>
      <left/>
      <right/>
      <top/>
      <bottom style="dotted">
        <color theme="0" tint="-0.24250007629627368"/>
      </bottom>
      <diagonal/>
    </border>
    <border>
      <left/>
      <right/>
      <top style="dotted">
        <color theme="0" tint="-0.24250007629627368"/>
      </top>
      <bottom style="dotted">
        <color theme="0" tint="-0.24250007629627368"/>
      </bottom>
      <diagonal/>
    </border>
    <border>
      <left/>
      <right/>
      <top style="dotted">
        <color theme="0" tint="-0.1424604022339549"/>
      </top>
      <bottom style="thin">
        <color auto="1"/>
      </bottom>
      <diagonal/>
    </border>
    <border>
      <left/>
      <right/>
      <top/>
      <bottom style="dotted">
        <color theme="0" tint="-0.24607074190496536"/>
      </bottom>
      <diagonal/>
    </border>
    <border>
      <left style="thin">
        <color auto="1"/>
      </left>
      <right/>
      <top style="thin">
        <color auto="1"/>
      </top>
      <bottom style="dotted">
        <color theme="0" tint="-0.24607074190496536"/>
      </bottom>
      <diagonal/>
    </border>
    <border>
      <left/>
      <right/>
      <top style="thin">
        <color auto="1"/>
      </top>
      <bottom style="dotted">
        <color theme="0" tint="-0.24607074190496536"/>
      </bottom>
      <diagonal/>
    </border>
    <border>
      <left/>
      <right/>
      <top style="dotted">
        <color theme="0" tint="-0.24607074190496536"/>
      </top>
      <bottom style="dotted">
        <color theme="0" tint="-0.24607074190496536"/>
      </bottom>
      <diagonal/>
    </border>
    <border>
      <left style="thin">
        <color auto="1"/>
      </left>
      <right/>
      <top style="dotted">
        <color theme="0" tint="-0.24607074190496536"/>
      </top>
      <bottom style="dotted">
        <color theme="0" tint="-0.24607074190496536"/>
      </bottom>
      <diagonal/>
    </border>
    <border>
      <left/>
      <right/>
      <top style="dotted">
        <color theme="0" tint="-0.24735251930295724"/>
      </top>
      <bottom style="dotted">
        <color theme="0" tint="-0.24607074190496536"/>
      </bottom>
      <diagonal/>
    </border>
    <border>
      <left/>
      <right/>
      <top style="dotted">
        <color theme="0" tint="-0.24735251930295724"/>
      </top>
      <bottom style="thin">
        <color auto="1"/>
      </bottom>
      <diagonal/>
    </border>
    <border>
      <left/>
      <right/>
      <top style="dotted">
        <color theme="0" tint="-0.24607074190496536"/>
      </top>
      <bottom style="thin">
        <color auto="1"/>
      </bottom>
      <diagonal/>
    </border>
    <border>
      <left/>
      <right/>
      <top/>
      <bottom style="dotted">
        <color theme="0" tint="-0.24750511185033722"/>
      </bottom>
      <diagonal/>
    </border>
    <border>
      <left/>
      <right/>
      <top style="dotted">
        <color theme="0" tint="-0.24750511185033722"/>
      </top>
      <bottom style="dotted">
        <color theme="0" tint="-0.24750511185033722"/>
      </bottom>
      <diagonal/>
    </border>
    <border>
      <left style="thin">
        <color auto="1"/>
      </left>
      <right/>
      <top style="dotted">
        <color theme="0" tint="-0.24817651905880916"/>
      </top>
      <bottom style="dotted">
        <color theme="0" tint="-0.24750511185033722"/>
      </bottom>
      <diagonal/>
    </border>
    <border>
      <left/>
      <right/>
      <top/>
      <bottom style="dotted">
        <color theme="0" tint="-0.24692526017029329"/>
      </bottom>
      <diagonal/>
    </border>
    <border>
      <left style="thin">
        <color auto="1"/>
      </left>
      <right/>
      <top style="thin">
        <color auto="1"/>
      </top>
      <bottom style="dotted">
        <color theme="0" tint="-0.24771874141666922"/>
      </bottom>
      <diagonal/>
    </border>
    <border>
      <left/>
      <right/>
      <top style="thin">
        <color auto="1"/>
      </top>
      <bottom style="dotted">
        <color theme="0" tint="-0.24771874141666922"/>
      </bottom>
      <diagonal/>
    </border>
    <border>
      <left style="thin">
        <color auto="1"/>
      </left>
      <right/>
      <top style="dotted">
        <color theme="0" tint="-0.24771874141666922"/>
      </top>
      <bottom style="thin">
        <color auto="1"/>
      </bottom>
      <diagonal/>
    </border>
    <border>
      <left/>
      <right/>
      <top style="dotted">
        <color theme="0" tint="-0.24771874141666922"/>
      </top>
      <bottom style="thin">
        <color auto="1"/>
      </bottom>
      <diagonal/>
    </border>
    <border>
      <left/>
      <right/>
      <top/>
      <bottom style="dotted">
        <color theme="0" tint="-0.24594866786706138"/>
      </bottom>
      <diagonal/>
    </border>
    <border>
      <left style="thin">
        <color auto="1"/>
      </left>
      <right/>
      <top style="thin">
        <color auto="1"/>
      </top>
      <bottom style="dotted">
        <color theme="0" tint="-0.24594866786706138"/>
      </bottom>
      <diagonal/>
    </border>
    <border>
      <left/>
      <right/>
      <top style="thin">
        <color auto="1"/>
      </top>
      <bottom style="dotted">
        <color theme="0" tint="-0.24594866786706138"/>
      </bottom>
      <diagonal/>
    </border>
    <border>
      <left/>
      <right/>
      <top style="dotted">
        <color theme="0" tint="-0.24674214911343731"/>
      </top>
      <bottom style="dotted">
        <color theme="0" tint="-0.24594866786706138"/>
      </bottom>
      <diagonal/>
    </border>
    <border>
      <left/>
      <right/>
      <top style="dotted">
        <color theme="0" tint="-0.24594866786706138"/>
      </top>
      <bottom style="dotted">
        <color theme="0" tint="-0.24594866786706138"/>
      </bottom>
      <diagonal/>
    </border>
    <border>
      <left style="thin">
        <color auto="1"/>
      </left>
      <right/>
      <top style="dotted">
        <color theme="0" tint="-0.24594866786706138"/>
      </top>
      <bottom style="dotted">
        <color theme="0" tint="-0.24594866786706138"/>
      </bottom>
      <diagonal/>
    </border>
    <border>
      <left style="thin">
        <color auto="1"/>
      </left>
      <right/>
      <top style="dotted">
        <color theme="0" tint="-0.24750511185033722"/>
      </top>
      <bottom style="dotted">
        <color theme="0" tint="-0.24750511185033722"/>
      </bottom>
      <diagonal/>
    </border>
    <border>
      <left/>
      <right/>
      <top/>
      <bottom style="dotted">
        <color theme="0" tint="-0.24588763084810938"/>
      </bottom>
      <diagonal/>
    </border>
    <border>
      <left style="thin">
        <color auto="1"/>
      </left>
      <right/>
      <top/>
      <bottom style="dotted">
        <color theme="0" tint="-0.24588763084810938"/>
      </bottom>
      <diagonal/>
    </border>
    <border>
      <left/>
      <right/>
      <top style="dotted">
        <color theme="0" tint="-0.24588763084810938"/>
      </top>
      <bottom style="dotted">
        <color theme="0" tint="-0.24588763084810938"/>
      </bottom>
      <diagonal/>
    </border>
    <border>
      <left style="thin">
        <color auto="1"/>
      </left>
      <right/>
      <top style="dotted">
        <color theme="0" tint="-0.24588763084810938"/>
      </top>
      <bottom style="dotted">
        <color theme="0" tint="-0.24588763084810938"/>
      </bottom>
      <diagonal/>
    </border>
    <border>
      <left/>
      <right/>
      <top style="dotted">
        <color theme="0" tint="-0.24588763084810938"/>
      </top>
      <bottom/>
      <diagonal/>
    </border>
    <border>
      <left/>
      <right style="thin">
        <color auto="1"/>
      </right>
      <top style="dotted">
        <color theme="0" tint="-0.24588763084810938"/>
      </top>
      <bottom/>
      <diagonal/>
    </border>
    <border>
      <left/>
      <right/>
      <top style="dotted">
        <color theme="0" tint="-0.2447279274880215"/>
      </top>
      <bottom style="dotted">
        <color theme="0" tint="-0.2447279274880215"/>
      </bottom>
      <diagonal/>
    </border>
    <border>
      <left style="thin">
        <color auto="1"/>
      </left>
      <right/>
      <top style="dotted">
        <color theme="0" tint="-0.2447279274880215"/>
      </top>
      <bottom style="dotted">
        <color theme="0" tint="-0.2447279274880215"/>
      </bottom>
      <diagonal/>
    </border>
    <border>
      <left/>
      <right/>
      <top style="dotted">
        <color theme="0" tint="-0.2454908902249214"/>
      </top>
      <bottom style="dotted">
        <color theme="0" tint="-0.2454908902249214"/>
      </bottom>
      <diagonal/>
    </border>
    <border>
      <left/>
      <right style="thin">
        <color auto="1"/>
      </right>
      <top style="dotted">
        <color theme="0" tint="-0.2447279274880215"/>
      </top>
      <bottom style="dotted">
        <color theme="0" tint="-0.2447279274880215"/>
      </bottom>
      <diagonal/>
    </border>
    <border>
      <left/>
      <right/>
      <top style="dotted">
        <color theme="0" tint="-0.2447279274880215"/>
      </top>
      <bottom/>
      <diagonal/>
    </border>
    <border>
      <left/>
      <right style="thin">
        <color auto="1"/>
      </right>
      <top style="dotted">
        <color theme="0" tint="-0.2447279274880215"/>
      </top>
      <bottom/>
      <diagonal/>
    </border>
    <border>
      <left/>
      <right/>
      <top/>
      <bottom style="dotted">
        <color theme="0" tint="-0.24527726065858943"/>
      </bottom>
      <diagonal/>
    </border>
    <border>
      <left style="thin">
        <color auto="1"/>
      </left>
      <right/>
      <top/>
      <bottom style="dotted">
        <color theme="0" tint="-0.24527726065858943"/>
      </bottom>
      <diagonal/>
    </border>
    <border>
      <left/>
      <right/>
      <top style="dotted">
        <color theme="0" tint="-0.24527726065858943"/>
      </top>
      <bottom style="dotted">
        <color theme="0" tint="-0.24527726065858943"/>
      </bottom>
      <diagonal/>
    </border>
    <border>
      <left/>
      <right style="thin">
        <color auto="1"/>
      </right>
      <top/>
      <bottom style="dotted">
        <color theme="0" tint="-0.24527726065858943"/>
      </bottom>
      <diagonal/>
    </border>
    <border>
      <left/>
      <right style="thin">
        <color auto="1"/>
      </right>
      <top style="dotted">
        <color theme="0" tint="-0.24527726065858943"/>
      </top>
      <bottom style="dotted">
        <color theme="0" tint="-0.24527726065858943"/>
      </bottom>
      <diagonal/>
    </border>
    <border>
      <left/>
      <right/>
      <top/>
      <bottom style="dotted">
        <color theme="0" tint="-0.24695577867976928"/>
      </bottom>
      <diagonal/>
    </border>
    <border>
      <left style="thin">
        <color auto="1"/>
      </left>
      <right/>
      <top/>
      <bottom style="dotted">
        <color theme="0" tint="-0.24695577867976928"/>
      </bottom>
      <diagonal/>
    </border>
    <border>
      <left/>
      <right/>
      <top style="dotted">
        <color theme="0" tint="-0.24695577867976928"/>
      </top>
      <bottom style="dotted">
        <color theme="0" tint="-0.24695577867976928"/>
      </bottom>
      <diagonal/>
    </border>
    <border>
      <left/>
      <right style="thin">
        <color auto="1"/>
      </right>
      <top/>
      <bottom style="dotted">
        <color theme="0" tint="-0.24695577867976928"/>
      </bottom>
      <diagonal/>
    </border>
    <border>
      <left/>
      <right style="thin">
        <color auto="1"/>
      </right>
      <top style="dotted">
        <color theme="0" tint="-0.24695577867976928"/>
      </top>
      <bottom style="dotted">
        <color theme="0" tint="-0.24695577867976928"/>
      </bottom>
      <diagonal/>
    </border>
    <border>
      <left/>
      <right/>
      <top style="thin">
        <color auto="1"/>
      </top>
      <bottom style="dotted">
        <color theme="0" tint="-0.2478408154545732"/>
      </bottom>
      <diagonal/>
    </border>
    <border>
      <left/>
      <right/>
      <top style="dotted">
        <color theme="0" tint="-0.2478408154545732"/>
      </top>
      <bottom style="dotted">
        <color theme="0" tint="-0.2478408154545732"/>
      </bottom>
      <diagonal/>
    </border>
    <border>
      <left style="thin">
        <color auto="1"/>
      </left>
      <right/>
      <top style="dotted">
        <color theme="0" tint="-0.24820703756828516"/>
      </top>
      <bottom style="dotted">
        <color theme="0" tint="-0.24820703756828516"/>
      </bottom>
      <diagonal/>
    </border>
    <border>
      <left/>
      <right/>
      <top style="dotted">
        <color theme="0" tint="-0.24820703756828516"/>
      </top>
      <bottom style="dotted">
        <color theme="0" tint="-0.24820703756828516"/>
      </bottom>
      <diagonal/>
    </border>
    <border>
      <left/>
      <right/>
      <top/>
      <bottom style="dotted">
        <color theme="0" tint="-0.2478408154545732"/>
      </bottom>
      <diagonal/>
    </border>
    <border>
      <left/>
      <right/>
      <top style="dotted">
        <color theme="0" tint="-0.2478408154545732"/>
      </top>
      <bottom style="thin">
        <color auto="1"/>
      </bottom>
      <diagonal/>
    </border>
    <border>
      <left style="thin">
        <color auto="1"/>
      </left>
      <right/>
      <top style="dotted">
        <color theme="0" tint="-0.24820703756828516"/>
      </top>
      <bottom style="thin">
        <color auto="1"/>
      </bottom>
      <diagonal/>
    </border>
    <border>
      <left/>
      <right/>
      <top style="dotted">
        <color theme="0" tint="-0.24820703756828516"/>
      </top>
      <bottom style="thin">
        <color auto="1"/>
      </bottom>
      <diagonal/>
    </border>
    <border>
      <left style="thin">
        <color auto="1"/>
      </left>
      <right/>
      <top style="thin">
        <color auto="1"/>
      </top>
      <bottom style="dotted">
        <color theme="0" tint="-0.24692526017029329"/>
      </bottom>
      <diagonal/>
    </border>
    <border>
      <left/>
      <right/>
      <top style="thin">
        <color auto="1"/>
      </top>
      <bottom style="dotted">
        <color theme="0" tint="-0.24692526017029329"/>
      </bottom>
      <diagonal/>
    </border>
    <border>
      <left/>
      <right/>
      <top style="dotted">
        <color theme="0" tint="-0.24692526017029329"/>
      </top>
      <bottom style="dotted">
        <color theme="0" tint="-0.24692526017029329"/>
      </bottom>
      <diagonal/>
    </border>
    <border>
      <left style="thin">
        <color auto="1"/>
      </left>
      <right/>
      <top style="dotted">
        <color theme="0" tint="-0.24692526017029329"/>
      </top>
      <bottom style="dotted">
        <color theme="0" tint="-0.24692526017029329"/>
      </bottom>
      <diagonal/>
    </border>
    <border>
      <left/>
      <right/>
      <top style="dotted">
        <color theme="0" tint="-0.24726096377452925"/>
      </top>
      <bottom style="dotted">
        <color theme="0" tint="-0.24692526017029329"/>
      </bottom>
      <diagonal/>
    </border>
    <border>
      <left/>
      <right/>
      <top style="dotted">
        <color theme="0" tint="-0.24726096377452925"/>
      </top>
      <bottom style="thin">
        <color auto="1"/>
      </bottom>
      <diagonal/>
    </border>
    <border>
      <left/>
      <right/>
      <top/>
      <bottom style="dotted">
        <color theme="0" tint="-0.24738303781243323"/>
      </bottom>
      <diagonal/>
    </border>
    <border>
      <left style="thin">
        <color auto="1"/>
      </left>
      <right/>
      <top style="thin">
        <color auto="1"/>
      </top>
      <bottom style="dotted">
        <color theme="0" tint="-0.24738303781243323"/>
      </bottom>
      <diagonal/>
    </border>
    <border>
      <left/>
      <right/>
      <top style="dotted">
        <color theme="0" tint="-0.24738303781243323"/>
      </top>
      <bottom style="dotted">
        <color theme="0" tint="-0.24738303781243323"/>
      </bottom>
      <diagonal/>
    </border>
    <border>
      <left style="thin">
        <color auto="1"/>
      </left>
      <right/>
      <top style="dotted">
        <color theme="0" tint="-0.24738303781243323"/>
      </top>
      <bottom style="dotted">
        <color theme="0" tint="-0.24738303781243323"/>
      </bottom>
      <diagonal/>
    </border>
    <border>
      <left/>
      <right/>
      <top style="dotted">
        <color theme="0" tint="-0.24771874141666922"/>
      </top>
      <bottom style="dotted">
        <color theme="0" tint="-0.24738303781243323"/>
      </bottom>
      <diagonal/>
    </border>
    <border>
      <left style="thin">
        <color auto="1"/>
      </left>
      <right/>
      <top style="dotted">
        <color theme="0" tint="-0.24738303781243323"/>
      </top>
      <bottom style="thin">
        <color auto="1"/>
      </bottom>
      <diagonal/>
    </border>
    <border>
      <left/>
      <right/>
      <top/>
      <bottom style="dotted">
        <color theme="0" tint="-0.24875637073885312"/>
      </bottom>
      <diagonal/>
    </border>
    <border>
      <left/>
      <right style="thin">
        <color auto="1"/>
      </right>
      <top/>
      <bottom style="dotted">
        <color theme="0" tint="-0.24875637073885312"/>
      </bottom>
      <diagonal/>
    </border>
    <border>
      <left style="thin">
        <color auto="1"/>
      </left>
      <right/>
      <top style="thin">
        <color auto="1"/>
      </top>
      <bottom style="dotted">
        <color theme="0" tint="-0.24875637073885312"/>
      </bottom>
      <diagonal/>
    </border>
    <border>
      <left/>
      <right/>
      <top style="thin">
        <color auto="1"/>
      </top>
      <bottom style="dotted">
        <color theme="0" tint="-0.24875637073885312"/>
      </bottom>
      <diagonal/>
    </border>
    <border>
      <left/>
      <right/>
      <top style="dotted">
        <color theme="0" tint="-0.24875637073885312"/>
      </top>
      <bottom style="dotted">
        <color theme="0" tint="-0.24875637073885312"/>
      </bottom>
      <diagonal/>
    </border>
    <border>
      <left/>
      <right style="thin">
        <color auto="1"/>
      </right>
      <top style="dotted">
        <color theme="0" tint="-0.24875637073885312"/>
      </top>
      <bottom style="dotted">
        <color theme="0" tint="-0.24875637073885312"/>
      </bottom>
      <diagonal/>
    </border>
    <border>
      <left style="thin">
        <color auto="1"/>
      </left>
      <right/>
      <top style="dotted">
        <color theme="0" tint="-0.24875637073885312"/>
      </top>
      <bottom style="dotted">
        <color theme="0" tint="-0.24875637073885312"/>
      </bottom>
      <diagonal/>
    </border>
    <border>
      <left/>
      <right/>
      <top style="dotted">
        <color theme="0" tint="-0.24875637073885312"/>
      </top>
      <bottom style="thin">
        <color auto="1"/>
      </bottom>
      <diagonal/>
    </border>
    <border>
      <left/>
      <right style="thin">
        <color auto="1"/>
      </right>
      <top style="dotted">
        <color theme="0" tint="-0.24875637073885312"/>
      </top>
      <bottom style="thin">
        <color auto="1"/>
      </bottom>
      <diagonal/>
    </border>
    <border>
      <left/>
      <right/>
      <top/>
      <bottom style="dotted">
        <color theme="0" tint="-0.24726096377452925"/>
      </bottom>
      <diagonal/>
    </border>
    <border>
      <left style="thin">
        <color auto="1"/>
      </left>
      <right/>
      <top/>
      <bottom style="dotted">
        <color theme="0" tint="-0.24726096377452925"/>
      </bottom>
      <diagonal/>
    </border>
    <border>
      <left/>
      <right/>
      <top style="dotted">
        <color theme="0" tint="-0.24726096377452925"/>
      </top>
      <bottom style="dotted">
        <color theme="0" tint="-0.24726096377452925"/>
      </bottom>
      <diagonal/>
    </border>
    <border>
      <left/>
      <right style="thin">
        <color auto="1"/>
      </right>
      <top style="dotted">
        <color theme="0" tint="-0.24726096377452925"/>
      </top>
      <bottom style="dotted">
        <color theme="0" tint="-0.24726096377452925"/>
      </bottom>
      <diagonal/>
    </border>
    <border>
      <left/>
      <right/>
      <top/>
      <bottom style="dotted">
        <color theme="0" tint="-0.24741355632190923"/>
      </bottom>
      <diagonal/>
    </border>
    <border>
      <left/>
      <right/>
      <top style="dotted">
        <color theme="0" tint="-0.24741355632190923"/>
      </top>
      <bottom style="dotted">
        <color theme="0" tint="-0.24741355632190923"/>
      </bottom>
      <diagonal/>
    </border>
    <border>
      <left style="thin">
        <color auto="1"/>
      </left>
      <right/>
      <top style="dotted">
        <color theme="0" tint="-0.24774925992614522"/>
      </top>
      <bottom style="dotted">
        <color theme="0" tint="-0.24741355632190923"/>
      </bottom>
      <diagonal/>
    </border>
    <border>
      <left/>
      <right/>
      <top style="dotted">
        <color theme="0" tint="-0.24774925992614522"/>
      </top>
      <bottom style="dotted">
        <color theme="0" tint="-0.24741355632190923"/>
      </bottom>
      <diagonal/>
    </border>
    <border>
      <left style="thin">
        <color auto="1"/>
      </left>
      <right/>
      <top/>
      <bottom style="dotted">
        <color theme="0" tint="-0.24875637073885312"/>
      </bottom>
      <diagonal/>
    </border>
    <border>
      <left style="thin">
        <color auto="1"/>
      </left>
      <right/>
      <top style="thin">
        <color auto="1"/>
      </top>
      <bottom style="dotted">
        <color theme="0" tint="-0.24829859309671315"/>
      </bottom>
      <diagonal/>
    </border>
    <border>
      <left/>
      <right/>
      <top style="thin">
        <color auto="1"/>
      </top>
      <bottom style="dotted">
        <color theme="0" tint="-0.24829859309671315"/>
      </bottom>
      <diagonal/>
    </border>
    <border>
      <left style="thin">
        <color auto="1"/>
      </left>
      <right/>
      <top style="dotted">
        <color theme="0" tint="-0.24829859309671315"/>
      </top>
      <bottom style="dotted">
        <color theme="0" tint="-0.24829859309671315"/>
      </bottom>
      <diagonal/>
    </border>
    <border>
      <left/>
      <right/>
      <top style="dotted">
        <color theme="0" tint="-0.24829859309671315"/>
      </top>
      <bottom/>
      <diagonal/>
    </border>
    <border>
      <left/>
      <right/>
      <top style="dotted">
        <color theme="0" tint="-0.24829859309671315"/>
      </top>
      <bottom style="thin">
        <color auto="1"/>
      </bottom>
      <diagonal/>
    </border>
    <border>
      <left style="thin">
        <color auto="1"/>
      </left>
      <right/>
      <top style="dotted">
        <color theme="0" tint="-0.24829859309671315"/>
      </top>
      <bottom style="thin">
        <color auto="1"/>
      </bottom>
      <diagonal/>
    </border>
    <border>
      <left style="thin">
        <color auto="1"/>
      </left>
      <right/>
      <top style="dotted">
        <color theme="0" tint="-0.24793237098300119"/>
      </top>
      <bottom style="dotted">
        <color theme="0" tint="-0.24750511185033722"/>
      </bottom>
      <diagonal/>
    </border>
    <border>
      <left/>
      <right/>
      <top style="dotted">
        <color theme="0" tint="-0.24793237098300119"/>
      </top>
      <bottom style="dotted">
        <color theme="0" tint="-0.24750511185033722"/>
      </bottom>
      <diagonal/>
    </border>
    <border>
      <left style="thin">
        <color auto="1"/>
      </left>
      <right/>
      <top style="dotted">
        <color theme="0" tint="-0.24750511185033722"/>
      </top>
      <bottom style="dotted">
        <color theme="0" tint="-0.24793237098300119"/>
      </bottom>
      <diagonal/>
    </border>
    <border>
      <left/>
      <right/>
      <top style="dotted">
        <color theme="0" tint="-0.24750511185033722"/>
      </top>
      <bottom style="dotted">
        <color theme="0" tint="-0.24793237098300119"/>
      </bottom>
      <diagonal/>
    </border>
    <border>
      <left style="thin">
        <color auto="1"/>
      </left>
      <right/>
      <top style="dotted">
        <color theme="0" tint="-0.24793237098300119"/>
      </top>
      <bottom style="medium">
        <color auto="1"/>
      </bottom>
      <diagonal/>
    </border>
    <border>
      <left/>
      <right/>
      <top style="dotted">
        <color theme="0" tint="-0.24793237098300119"/>
      </top>
      <bottom style="medium">
        <color auto="1"/>
      </bottom>
      <diagonal/>
    </border>
    <border>
      <left/>
      <right/>
      <top/>
      <bottom style="dotted">
        <color theme="0" tint="-0.24677266762291331"/>
      </bottom>
      <diagonal/>
    </border>
    <border>
      <left style="thin">
        <color auto="1"/>
      </left>
      <right/>
      <top style="thin">
        <color auto="1"/>
      </top>
      <bottom style="dotted">
        <color theme="0" tint="-0.24713888973662526"/>
      </bottom>
      <diagonal/>
    </border>
    <border>
      <left/>
      <right/>
      <top style="thin">
        <color auto="1"/>
      </top>
      <bottom style="dotted">
        <color theme="0" tint="-0.24713888973662526"/>
      </bottom>
      <diagonal/>
    </border>
    <border>
      <left/>
      <right/>
      <top style="dotted">
        <color theme="0" tint="-0.24677266762291331"/>
      </top>
      <bottom style="dotted">
        <color theme="0" tint="-0.24677266762291331"/>
      </bottom>
      <diagonal/>
    </border>
    <border>
      <left style="thin">
        <color auto="1"/>
      </left>
      <right/>
      <top style="dotted">
        <color theme="0" tint="-0.24713888973662526"/>
      </top>
      <bottom style="dotted">
        <color theme="0" tint="-0.24677266762291331"/>
      </bottom>
      <diagonal/>
    </border>
    <border>
      <left/>
      <right/>
      <top style="dotted">
        <color theme="0" tint="-0.24713888973662526"/>
      </top>
      <bottom style="dotted">
        <color theme="0" tint="-0.24677266762291331"/>
      </bottom>
      <diagonal/>
    </border>
    <border>
      <left style="thin">
        <color auto="1"/>
      </left>
      <right/>
      <top style="dotted">
        <color theme="0" tint="-0.24713888973662526"/>
      </top>
      <bottom style="medium">
        <color auto="1"/>
      </bottom>
      <diagonal/>
    </border>
    <border>
      <left/>
      <right/>
      <top style="dotted">
        <color theme="0" tint="-0.24713888973662526"/>
      </top>
      <bottom style="medium">
        <color auto="1"/>
      </bottom>
      <diagonal/>
    </border>
    <border>
      <left/>
      <right/>
      <top/>
      <bottom style="dotted">
        <color theme="0" tint="-0.24704733420819727"/>
      </bottom>
      <diagonal/>
    </border>
    <border>
      <left style="thin">
        <color auto="1"/>
      </left>
      <right/>
      <top style="thin">
        <color auto="1"/>
      </top>
      <bottom style="dotted">
        <color theme="0" tint="-0.24704733420819727"/>
      </bottom>
      <diagonal/>
    </border>
    <border>
      <left/>
      <right/>
      <top style="thin">
        <color auto="1"/>
      </top>
      <bottom style="dotted">
        <color theme="0" tint="-0.24704733420819727"/>
      </bottom>
      <diagonal/>
    </border>
    <border>
      <left/>
      <right/>
      <top style="dotted">
        <color theme="0" tint="-0.24704733420819727"/>
      </top>
      <bottom style="dotted">
        <color theme="0" tint="-0.24704733420819727"/>
      </bottom>
      <diagonal/>
    </border>
    <border>
      <left style="thin">
        <color auto="1"/>
      </left>
      <right/>
      <top style="dotted">
        <color theme="0" tint="-0.24704733420819727"/>
      </top>
      <bottom style="dotted">
        <color theme="0" tint="-0.24704733420819727"/>
      </bottom>
      <diagonal/>
    </border>
    <border>
      <left/>
      <right style="thin">
        <color auto="1"/>
      </right>
      <top style="dotted">
        <color theme="0" tint="-0.24704733420819727"/>
      </top>
      <bottom style="dotted">
        <color theme="0" tint="-0.24704733420819727"/>
      </bottom>
      <diagonal/>
    </border>
    <border>
      <left style="thin">
        <color auto="1"/>
      </left>
      <right/>
      <top style="dotted">
        <color theme="0" tint="-0.24704733420819727"/>
      </top>
      <bottom style="medium">
        <color auto="1"/>
      </bottom>
      <diagonal/>
    </border>
    <border>
      <left/>
      <right/>
      <top style="dotted">
        <color theme="0" tint="-0.24704733420819727"/>
      </top>
      <bottom style="medium">
        <color auto="1"/>
      </bottom>
      <diagonal/>
    </border>
    <border>
      <left/>
      <right/>
      <top/>
      <bottom style="dotted">
        <color theme="0" tint="-0.24744407483138522"/>
      </bottom>
      <diagonal/>
    </border>
    <border>
      <left style="thin">
        <color auto="1"/>
      </left>
      <right/>
      <top style="thin">
        <color auto="1"/>
      </top>
      <bottom style="dotted">
        <color theme="0" tint="-0.24744407483138522"/>
      </bottom>
      <diagonal/>
    </border>
    <border>
      <left/>
      <right/>
      <top style="thin">
        <color auto="1"/>
      </top>
      <bottom style="dotted">
        <color theme="0" tint="-0.24744407483138522"/>
      </bottom>
      <diagonal/>
    </border>
    <border>
      <left/>
      <right/>
      <top style="dotted">
        <color theme="0" tint="-0.24744407483138522"/>
      </top>
      <bottom style="dotted">
        <color theme="0" tint="-0.24744407483138522"/>
      </bottom>
      <diagonal/>
    </border>
    <border>
      <left style="thin">
        <color auto="1"/>
      </left>
      <right/>
      <top style="dotted">
        <color theme="0" tint="-0.24744407483138522"/>
      </top>
      <bottom style="dotted">
        <color theme="0" tint="-0.24744407483138522"/>
      </bottom>
      <diagonal/>
    </border>
    <border>
      <left style="thin">
        <color auto="1"/>
      </left>
      <right/>
      <top style="dotted">
        <color theme="0" tint="-0.24744407483138522"/>
      </top>
      <bottom style="medium">
        <color auto="1"/>
      </bottom>
      <diagonal/>
    </border>
    <border>
      <left/>
      <right/>
      <top style="dotted">
        <color theme="0" tint="-0.24744407483138522"/>
      </top>
      <bottom style="medium">
        <color auto="1"/>
      </bottom>
      <diagonal/>
    </border>
    <border>
      <left/>
      <right/>
      <top style="dotted">
        <color theme="0" tint="-0.24750511185033722"/>
      </top>
      <bottom style="thin">
        <color auto="1"/>
      </bottom>
      <diagonal/>
    </border>
    <border>
      <left/>
      <right style="thin">
        <color auto="1"/>
      </right>
      <top style="dotted">
        <color theme="0" tint="-0.24750511185033722"/>
      </top>
      <bottom style="thin">
        <color auto="1"/>
      </bottom>
      <diagonal/>
    </border>
    <border>
      <left/>
      <right style="thin">
        <color auto="1"/>
      </right>
      <top style="dotted">
        <color theme="0" tint="-0.24750511185033722"/>
      </top>
      <bottom style="dotted">
        <color theme="0" tint="-0.24750511185033722"/>
      </bottom>
      <diagonal/>
    </border>
    <border>
      <left/>
      <right style="thin">
        <color auto="1"/>
      </right>
      <top/>
      <bottom style="dotted">
        <color theme="0" tint="-0.24750511185033722"/>
      </bottom>
      <diagonal/>
    </border>
    <border>
      <left/>
      <right/>
      <top/>
      <bottom style="dashed">
        <color rgb="FFC0C0C0"/>
      </bottom>
      <diagonal/>
    </border>
    <border>
      <left/>
      <right/>
      <top style="dashed">
        <color rgb="FFC0C0C0"/>
      </top>
      <bottom/>
      <diagonal/>
    </border>
    <border>
      <left/>
      <right/>
      <top style="dashed">
        <color rgb="FFC0C0C0"/>
      </top>
      <bottom style="dashed">
        <color rgb="FFC0C0C0"/>
      </bottom>
      <diagonal/>
    </border>
  </borders>
  <cellStyleXfs count="1056">
    <xf numFmtId="0" fontId="0" fillId="0" borderId="0"/>
    <xf numFmtId="9" fontId="41" fillId="0" borderId="0" applyFont="0" applyFill="0" applyBorder="0" applyAlignment="0" applyProtection="0"/>
    <xf numFmtId="44" fontId="41" fillId="0" borderId="0" applyFont="0" applyFill="0" applyBorder="0" applyAlignment="0" applyProtection="0"/>
    <xf numFmtId="42" fontId="41" fillId="0" borderId="0" applyFont="0" applyFill="0" applyBorder="0" applyAlignment="0" applyProtection="0"/>
    <xf numFmtId="43" fontId="41" fillId="0" borderId="0" applyFont="0" applyFill="0" applyBorder="0" applyAlignment="0" applyProtection="0"/>
    <xf numFmtId="41" fontId="41"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6" fillId="6" borderId="23" applyNumberFormat="0" applyAlignment="0" applyProtection="0"/>
    <xf numFmtId="43" fontId="14" fillId="0" borderId="0" applyFont="0" applyFill="0" applyBorder="0" applyAlignment="0" applyProtection="0"/>
    <xf numFmtId="0" fontId="14" fillId="0" borderId="0"/>
    <xf numFmtId="0" fontId="41" fillId="0" borderId="0"/>
    <xf numFmtId="37" fontId="20" fillId="0" borderId="0"/>
    <xf numFmtId="170" fontId="41" fillId="0" borderId="0" applyFont="0" applyFill="0" applyBorder="0" applyAlignment="0" applyProtection="0"/>
    <xf numFmtId="0" fontId="41" fillId="0" borderId="0"/>
    <xf numFmtId="0" fontId="41" fillId="0" borderId="0"/>
    <xf numFmtId="0" fontId="41" fillId="0" borderId="0"/>
    <xf numFmtId="0" fontId="23" fillId="0" borderId="0"/>
    <xf numFmtId="37" fontId="20" fillId="0" borderId="0"/>
    <xf numFmtId="170" fontId="41" fillId="0" borderId="0" applyFont="0" applyFill="0" applyBorder="0" applyAlignment="0" applyProtection="0"/>
    <xf numFmtId="0" fontId="41" fillId="0" borderId="0"/>
    <xf numFmtId="170" fontId="41" fillId="0" borderId="0" applyFont="0" applyFill="0" applyBorder="0" applyAlignment="0" applyProtection="0"/>
    <xf numFmtId="0" fontId="41" fillId="0" borderId="0"/>
    <xf numFmtId="0" fontId="41" fillId="0" borderId="0"/>
    <xf numFmtId="0" fontId="41" fillId="0" borderId="0"/>
    <xf numFmtId="0" fontId="41" fillId="0" borderId="0"/>
    <xf numFmtId="37" fontId="20" fillId="0" borderId="0"/>
    <xf numFmtId="9" fontId="41" fillId="0" borderId="0" applyFont="0" applyFill="0" applyBorder="0" applyAlignment="0" applyProtection="0"/>
    <xf numFmtId="0" fontId="41" fillId="0" borderId="0"/>
    <xf numFmtId="0" fontId="41" fillId="0" borderId="0">
      <alignment vertical="center"/>
    </xf>
    <xf numFmtId="0" fontId="44" fillId="0" borderId="0" applyNumberFormat="0" applyFill="0" applyBorder="0">
      <protection locked="0"/>
    </xf>
    <xf numFmtId="0" fontId="45" fillId="9" borderId="0" applyNumberFormat="0" applyBorder="0" applyAlignment="0" applyProtection="0"/>
    <xf numFmtId="0" fontId="45" fillId="10" borderId="0" applyNumberFormat="0" applyBorder="0" applyAlignment="0" applyProtection="0"/>
    <xf numFmtId="0" fontId="45" fillId="11" borderId="0" applyNumberFormat="0" applyBorder="0" applyAlignment="0" applyProtection="0"/>
    <xf numFmtId="0" fontId="45" fillId="12" borderId="0" applyNumberFormat="0" applyBorder="0" applyAlignment="0" applyProtection="0"/>
    <xf numFmtId="0" fontId="45" fillId="13"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2" borderId="0" applyNumberFormat="0" applyBorder="0" applyAlignment="0" applyProtection="0"/>
    <xf numFmtId="0" fontId="45" fillId="15" borderId="0" applyNumberFormat="0" applyBorder="0" applyAlignment="0" applyProtection="0"/>
    <xf numFmtId="0" fontId="45" fillId="18" borderId="0" applyNumberFormat="0" applyBorder="0" applyAlignment="0" applyProtection="0"/>
    <xf numFmtId="0" fontId="46" fillId="19" borderId="0" applyNumberFormat="0" applyBorder="0" applyAlignment="0" applyProtection="0"/>
    <xf numFmtId="0" fontId="46" fillId="16" borderId="0" applyNumberFormat="0" applyBorder="0" applyAlignment="0" applyProtection="0"/>
    <xf numFmtId="0" fontId="46" fillId="17" borderId="0" applyNumberFormat="0" applyBorder="0" applyAlignment="0" applyProtection="0"/>
    <xf numFmtId="0" fontId="46" fillId="20"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0" fontId="46" fillId="20" borderId="0" applyNumberFormat="0" applyBorder="0" applyAlignment="0" applyProtection="0"/>
    <xf numFmtId="0" fontId="46" fillId="21" borderId="0" applyNumberFormat="0" applyBorder="0" applyAlignment="0" applyProtection="0"/>
    <xf numFmtId="0" fontId="46" fillId="26" borderId="0" applyNumberFormat="0" applyBorder="0" applyAlignment="0" applyProtection="0"/>
    <xf numFmtId="0" fontId="47" fillId="10" borderId="0" applyNumberFormat="0" applyBorder="0" applyAlignment="0" applyProtection="0"/>
    <xf numFmtId="176" fontId="48" fillId="0" borderId="0" applyFill="0" applyBorder="0" applyAlignment="0"/>
    <xf numFmtId="0" fontId="49" fillId="6" borderId="41" applyNumberFormat="0" applyAlignment="0" applyProtection="0"/>
    <xf numFmtId="0" fontId="49" fillId="6" borderId="41" applyNumberFormat="0" applyAlignment="0" applyProtection="0"/>
    <xf numFmtId="0" fontId="49" fillId="6" borderId="41" applyNumberFormat="0" applyAlignment="0" applyProtection="0"/>
    <xf numFmtId="0" fontId="49" fillId="6" borderId="41" applyNumberFormat="0" applyAlignment="0" applyProtection="0"/>
    <xf numFmtId="0" fontId="49" fillId="6" borderId="41" applyNumberFormat="0" applyAlignment="0" applyProtection="0"/>
    <xf numFmtId="0" fontId="49" fillId="6" borderId="41" applyNumberFormat="0" applyAlignment="0" applyProtection="0"/>
    <xf numFmtId="0" fontId="49" fillId="6" borderId="41" applyNumberFormat="0" applyAlignment="0" applyProtection="0"/>
    <xf numFmtId="0" fontId="49" fillId="6" borderId="41" applyNumberFormat="0" applyAlignment="0" applyProtection="0"/>
    <xf numFmtId="0" fontId="49" fillId="6" borderId="41" applyNumberFormat="0" applyAlignment="0" applyProtection="0"/>
    <xf numFmtId="0" fontId="49" fillId="6" borderId="41" applyNumberFormat="0" applyAlignment="0" applyProtection="0"/>
    <xf numFmtId="0" fontId="49" fillId="6" borderId="41" applyNumberFormat="0" applyAlignment="0" applyProtection="0"/>
    <xf numFmtId="0" fontId="49" fillId="6" borderId="41" applyNumberFormat="0" applyAlignment="0" applyProtection="0"/>
    <xf numFmtId="0" fontId="49" fillId="6" borderId="41" applyNumberFormat="0" applyAlignment="0" applyProtection="0"/>
    <xf numFmtId="0" fontId="49" fillId="6" borderId="41" applyNumberFormat="0" applyAlignment="0" applyProtection="0"/>
    <xf numFmtId="0" fontId="49" fillId="6" borderId="41" applyNumberFormat="0" applyAlignment="0" applyProtection="0"/>
    <xf numFmtId="0" fontId="49" fillId="6" borderId="41" applyNumberFormat="0" applyAlignment="0" applyProtection="0"/>
    <xf numFmtId="0" fontId="49" fillId="6" borderId="41" applyNumberFormat="0" applyAlignment="0" applyProtection="0"/>
    <xf numFmtId="0" fontId="49" fillId="6" borderId="41" applyNumberFormat="0" applyAlignment="0" applyProtection="0"/>
    <xf numFmtId="0" fontId="49" fillId="6" borderId="41" applyNumberFormat="0" applyAlignment="0" applyProtection="0"/>
    <xf numFmtId="0" fontId="49" fillId="6" borderId="41" applyNumberFormat="0" applyAlignment="0" applyProtection="0"/>
    <xf numFmtId="0" fontId="49" fillId="6" borderId="41" applyNumberFormat="0" applyAlignment="0" applyProtection="0"/>
    <xf numFmtId="0" fontId="50" fillId="27" borderId="42" applyNumberFormat="0" applyAlignment="0" applyProtection="0"/>
    <xf numFmtId="0" fontId="50" fillId="27" borderId="42" applyNumberFormat="0" applyAlignment="0" applyProtection="0"/>
    <xf numFmtId="0" fontId="50" fillId="27" borderId="42" applyNumberFormat="0" applyAlignment="0" applyProtection="0"/>
    <xf numFmtId="0" fontId="50" fillId="27" borderId="42" applyNumberFormat="0" applyAlignment="0" applyProtection="0"/>
    <xf numFmtId="0" fontId="50" fillId="27" borderId="42" applyNumberFormat="0" applyAlignment="0" applyProtection="0"/>
    <xf numFmtId="0" fontId="50" fillId="27" borderId="42" applyNumberFormat="0" applyAlignment="0" applyProtection="0"/>
    <xf numFmtId="0" fontId="50" fillId="27" borderId="42" applyNumberFormat="0" applyAlignment="0" applyProtection="0"/>
    <xf numFmtId="0" fontId="50" fillId="27" borderId="42" applyNumberFormat="0" applyAlignment="0" applyProtection="0"/>
    <xf numFmtId="0" fontId="50" fillId="27" borderId="42" applyNumberFormat="0" applyAlignment="0" applyProtection="0"/>
    <xf numFmtId="3" fontId="51" fillId="8" borderId="43" applyFont="0" applyFill="0" applyProtection="0">
      <alignment horizontal="right"/>
    </xf>
    <xf numFmtId="3" fontId="51" fillId="8" borderId="43" applyFont="0" applyFill="0" applyProtection="0">
      <alignment horizontal="right"/>
    </xf>
    <xf numFmtId="3" fontId="51" fillId="8" borderId="43" applyFont="0" applyFill="0" applyProtection="0">
      <alignment horizontal="right"/>
    </xf>
    <xf numFmtId="3" fontId="51" fillId="8" borderId="43" applyFont="0" applyFill="0" applyProtection="0">
      <alignment horizontal="right"/>
    </xf>
    <xf numFmtId="3" fontId="51" fillId="8" borderId="43" applyFont="0" applyFill="0" applyProtection="0">
      <alignment horizontal="right"/>
    </xf>
    <xf numFmtId="3" fontId="51" fillId="8" borderId="43" applyFont="0" applyFill="0" applyProtection="0">
      <alignment horizontal="right"/>
    </xf>
    <xf numFmtId="3" fontId="51" fillId="8" borderId="43" applyFont="0" applyFill="0" applyProtection="0">
      <alignment horizontal="right"/>
    </xf>
    <xf numFmtId="3" fontId="51" fillId="8" borderId="43" applyFont="0" applyFill="0" applyProtection="0">
      <alignment horizontal="right"/>
    </xf>
    <xf numFmtId="3" fontId="51" fillId="8" borderId="43" applyFont="0" applyFill="0" applyProtection="0">
      <alignment horizontal="right"/>
    </xf>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0" fontId="52" fillId="0" borderId="0" applyNumberFormat="0"/>
    <xf numFmtId="42" fontId="41" fillId="0" borderId="0" applyFont="0" applyFill="0" applyBorder="0" applyAlignment="0" applyProtection="0"/>
    <xf numFmtId="42" fontId="41" fillId="0" borderId="0" applyFont="0" applyFill="0" applyBorder="0" applyAlignment="0" applyProtection="0"/>
    <xf numFmtId="42" fontId="41" fillId="0" borderId="0" applyFont="0" applyFill="0" applyBorder="0" applyAlignment="0" applyProtection="0"/>
    <xf numFmtId="42" fontId="41" fillId="0" borderId="0" applyFont="0" applyFill="0" applyBorder="0" applyAlignment="0" applyProtection="0"/>
    <xf numFmtId="42" fontId="41" fillId="0" borderId="0" applyFont="0" applyFill="0" applyBorder="0" applyAlignment="0" applyProtection="0"/>
    <xf numFmtId="42" fontId="41" fillId="0" borderId="0" applyFont="0" applyFill="0" applyBorder="0" applyAlignment="0" applyProtection="0"/>
    <xf numFmtId="42" fontId="41" fillId="0" borderId="0" applyFont="0" applyFill="0" applyBorder="0" applyAlignment="0" applyProtection="0"/>
    <xf numFmtId="42" fontId="41" fillId="0" borderId="0" applyFont="0" applyFill="0" applyBorder="0" applyAlignment="0" applyProtection="0"/>
    <xf numFmtId="42" fontId="41" fillId="0" borderId="0" applyFont="0" applyFill="0" applyBorder="0" applyAlignment="0" applyProtection="0"/>
    <xf numFmtId="42" fontId="41" fillId="0" borderId="0" applyFont="0" applyFill="0" applyBorder="0" applyAlignment="0" applyProtection="0"/>
    <xf numFmtId="44" fontId="41" fillId="0" borderId="0" applyFont="0" applyFill="0" applyBorder="0" applyAlignment="0" applyProtection="0"/>
    <xf numFmtId="44" fontId="41" fillId="0" borderId="0" applyFont="0" applyFill="0" applyBorder="0" applyAlignment="0" applyProtection="0"/>
    <xf numFmtId="44" fontId="41" fillId="0" borderId="0" applyFont="0" applyFill="0" applyBorder="0" applyAlignment="0" applyProtection="0"/>
    <xf numFmtId="44" fontId="41" fillId="0" borderId="0" applyFont="0" applyFill="0" applyBorder="0" applyAlignment="0" applyProtection="0"/>
    <xf numFmtId="44" fontId="41" fillId="0" borderId="0" applyFont="0" applyFill="0" applyBorder="0" applyAlignment="0" applyProtection="0"/>
    <xf numFmtId="44" fontId="41" fillId="0" borderId="0" applyFont="0" applyFill="0" applyBorder="0" applyAlignment="0" applyProtection="0"/>
    <xf numFmtId="44" fontId="41" fillId="0" borderId="0" applyFont="0" applyFill="0" applyBorder="0" applyAlignment="0" applyProtection="0"/>
    <xf numFmtId="44" fontId="41" fillId="0" borderId="0" applyFont="0" applyFill="0" applyBorder="0" applyAlignment="0" applyProtection="0"/>
    <xf numFmtId="44" fontId="41" fillId="0" borderId="0" applyFont="0" applyFill="0" applyBorder="0" applyAlignment="0" applyProtection="0"/>
    <xf numFmtId="44" fontId="41" fillId="0" borderId="0" applyFont="0" applyFill="0" applyBorder="0" applyAlignment="0" applyProtection="0"/>
    <xf numFmtId="44" fontId="41" fillId="0" borderId="0" applyFont="0" applyFill="0" applyBorder="0" applyAlignment="0" applyProtection="0"/>
    <xf numFmtId="44" fontId="41" fillId="0" borderId="0" applyFont="0" applyFill="0" applyBorder="0" applyAlignment="0" applyProtection="0"/>
    <xf numFmtId="0" fontId="53" fillId="0" borderId="0" applyNumberFormat="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5" fillId="11" borderId="0" applyNumberFormat="0" applyBorder="0" applyAlignment="0" applyProtection="0"/>
    <xf numFmtId="0" fontId="27" fillId="6" borderId="0" applyNumberFormat="0" applyBorder="0" applyAlignment="0" applyProtection="0"/>
    <xf numFmtId="0" fontId="41" fillId="6" borderId="43" applyNumberFormat="0" applyFont="0" applyBorder="0" applyProtection="0"/>
    <xf numFmtId="0" fontId="41" fillId="6" borderId="43" applyNumberFormat="0" applyFont="0" applyBorder="0" applyProtection="0"/>
    <xf numFmtId="0" fontId="41" fillId="6" borderId="43" applyNumberFormat="0" applyFont="0" applyBorder="0" applyProtection="0"/>
    <xf numFmtId="0" fontId="41" fillId="6" borderId="43" applyNumberFormat="0" applyFont="0" applyBorder="0" applyProtection="0"/>
    <xf numFmtId="0" fontId="41" fillId="6" borderId="43" applyNumberFormat="0" applyFont="0" applyBorder="0" applyProtection="0"/>
    <xf numFmtId="0" fontId="41" fillId="6" borderId="43" applyNumberFormat="0" applyFont="0" applyBorder="0" applyProtection="0"/>
    <xf numFmtId="0" fontId="41" fillId="6" borderId="43" applyNumberFormat="0" applyFont="0" applyBorder="0" applyProtection="0"/>
    <xf numFmtId="0" fontId="41" fillId="6" borderId="43" applyNumberFormat="0" applyFont="0" applyBorder="0" applyProtection="0"/>
    <xf numFmtId="0" fontId="41" fillId="6" borderId="43" applyNumberFormat="0" applyFont="0" applyBorder="0" applyProtection="0"/>
    <xf numFmtId="0" fontId="41" fillId="6" borderId="43" applyNumberFormat="0" applyFont="0" applyBorder="0" applyProtection="0"/>
    <xf numFmtId="0" fontId="56" fillId="0" borderId="19" applyNumberFormat="0" applyProtection="0"/>
    <xf numFmtId="0" fontId="56" fillId="0" borderId="2">
      <alignment horizontal="left" vertical="center"/>
    </xf>
    <xf numFmtId="0" fontId="56" fillId="0" borderId="2">
      <alignment horizontal="left" vertical="center"/>
    </xf>
    <xf numFmtId="0" fontId="56" fillId="0" borderId="2">
      <alignment horizontal="left" vertical="center"/>
    </xf>
    <xf numFmtId="0" fontId="56" fillId="0" borderId="2">
      <alignment horizontal="left" vertical="center"/>
    </xf>
    <xf numFmtId="0" fontId="56" fillId="0" borderId="2">
      <alignment horizontal="left" vertical="center"/>
    </xf>
    <xf numFmtId="0" fontId="56" fillId="0" borderId="2">
      <alignment horizontal="left" vertical="center"/>
    </xf>
    <xf numFmtId="0" fontId="56" fillId="0" borderId="2">
      <alignment horizontal="left" vertical="center"/>
    </xf>
    <xf numFmtId="0" fontId="56" fillId="0" borderId="2">
      <alignment horizontal="left" vertical="center"/>
    </xf>
    <xf numFmtId="0" fontId="56" fillId="0" borderId="2">
      <alignment horizontal="left" vertical="center"/>
    </xf>
    <xf numFmtId="0" fontId="42" fillId="8" borderId="6" applyNumberFormat="0" applyFill="0" applyBorder="0" applyProtection="0"/>
    <xf numFmtId="0" fontId="56" fillId="0" borderId="0" applyNumberFormat="0" applyFill="0" applyBorder="0" applyAlignment="0" applyProtection="0"/>
    <xf numFmtId="0" fontId="57" fillId="0" borderId="44" applyNumberFormat="0" applyFill="0" applyAlignment="0" applyProtection="0"/>
    <xf numFmtId="0" fontId="57" fillId="0" borderId="0" applyNumberFormat="0" applyFill="0" applyBorder="0" applyAlignment="0" applyProtection="0"/>
    <xf numFmtId="3" fontId="41" fillId="14" borderId="43" applyFont="0" applyProtection="0">
      <alignment horizontal="right"/>
    </xf>
    <xf numFmtId="3" fontId="41" fillId="14" borderId="43" applyFont="0" applyProtection="0">
      <alignment horizontal="right"/>
    </xf>
    <xf numFmtId="3" fontId="41" fillId="14" borderId="43" applyFont="0" applyProtection="0">
      <alignment horizontal="right"/>
    </xf>
    <xf numFmtId="3" fontId="41" fillId="14" borderId="43" applyFont="0" applyProtection="0">
      <alignment horizontal="right"/>
    </xf>
    <xf numFmtId="3" fontId="41" fillId="14" borderId="43" applyFont="0" applyProtection="0">
      <alignment horizontal="right"/>
    </xf>
    <xf numFmtId="3" fontId="41" fillId="14" borderId="43" applyFont="0" applyProtection="0">
      <alignment horizontal="right"/>
    </xf>
    <xf numFmtId="3" fontId="41" fillId="14" borderId="43" applyFont="0" applyProtection="0">
      <alignment horizontal="right"/>
    </xf>
    <xf numFmtId="3" fontId="41" fillId="14" borderId="43" applyFont="0" applyProtection="0">
      <alignment horizontal="right"/>
    </xf>
    <xf numFmtId="3" fontId="41" fillId="14" borderId="43" applyFont="0" applyProtection="0">
      <alignment horizontal="right"/>
    </xf>
    <xf numFmtId="10" fontId="41" fillId="14" borderId="43" applyFont="0" applyProtection="0">
      <alignment horizontal="right"/>
    </xf>
    <xf numFmtId="10" fontId="41" fillId="14" borderId="43" applyFont="0" applyProtection="0">
      <alignment horizontal="right"/>
    </xf>
    <xf numFmtId="10" fontId="41" fillId="14" borderId="43" applyFont="0" applyProtection="0">
      <alignment horizontal="right"/>
    </xf>
    <xf numFmtId="10" fontId="41" fillId="14" borderId="43" applyFont="0" applyProtection="0">
      <alignment horizontal="right"/>
    </xf>
    <xf numFmtId="10" fontId="41" fillId="14" borderId="43" applyFont="0" applyProtection="0">
      <alignment horizontal="right"/>
    </xf>
    <xf numFmtId="10" fontId="41" fillId="14" borderId="43" applyFont="0" applyProtection="0">
      <alignment horizontal="right"/>
    </xf>
    <xf numFmtId="10" fontId="41" fillId="14" borderId="43" applyFont="0" applyProtection="0">
      <alignment horizontal="right"/>
    </xf>
    <xf numFmtId="10" fontId="41" fillId="14" borderId="43" applyFont="0" applyProtection="0">
      <alignment horizontal="right"/>
    </xf>
    <xf numFmtId="10" fontId="41" fillId="14" borderId="43" applyFont="0" applyProtection="0">
      <alignment horizontal="right"/>
    </xf>
    <xf numFmtId="9" fontId="41" fillId="14" borderId="43" applyFont="0" applyProtection="0">
      <alignment horizontal="right"/>
    </xf>
    <xf numFmtId="9" fontId="41" fillId="14" borderId="43" applyFont="0" applyProtection="0">
      <alignment horizontal="right"/>
    </xf>
    <xf numFmtId="9" fontId="41" fillId="14" borderId="43" applyFont="0" applyProtection="0">
      <alignment horizontal="right"/>
    </xf>
    <xf numFmtId="9" fontId="41" fillId="14" borderId="43" applyFont="0" applyProtection="0">
      <alignment horizontal="right"/>
    </xf>
    <xf numFmtId="9" fontId="41" fillId="14" borderId="43" applyFont="0" applyProtection="0">
      <alignment horizontal="right"/>
    </xf>
    <xf numFmtId="9" fontId="41" fillId="14" borderId="43" applyFont="0" applyProtection="0">
      <alignment horizontal="right"/>
    </xf>
    <xf numFmtId="9" fontId="41" fillId="14" borderId="43" applyFont="0" applyProtection="0">
      <alignment horizontal="right"/>
    </xf>
    <xf numFmtId="9" fontId="41" fillId="14" borderId="43" applyFont="0" applyProtection="0">
      <alignment horizontal="right"/>
    </xf>
    <xf numFmtId="9" fontId="41" fillId="14" borderId="43" applyFont="0" applyProtection="0">
      <alignment horizontal="right"/>
    </xf>
    <xf numFmtId="0" fontId="41" fillId="14" borderId="1" applyNumberFormat="0" applyFont="0" applyBorder="0" applyProtection="0"/>
    <xf numFmtId="0" fontId="41" fillId="14" borderId="1" applyNumberFormat="0" applyFont="0" applyBorder="0" applyProtection="0"/>
    <xf numFmtId="0" fontId="41" fillId="14" borderId="1" applyNumberFormat="0" applyFont="0" applyBorder="0" applyProtection="0"/>
    <xf numFmtId="0" fontId="41" fillId="14" borderId="1" applyNumberFormat="0" applyFont="0" applyBorder="0" applyProtection="0"/>
    <xf numFmtId="0" fontId="41" fillId="14" borderId="1" applyNumberFormat="0" applyFont="0" applyBorder="0" applyProtection="0"/>
    <xf numFmtId="0" fontId="41" fillId="14" borderId="1" applyNumberFormat="0" applyFont="0" applyBorder="0" applyProtection="0"/>
    <xf numFmtId="0" fontId="41" fillId="14" borderId="1" applyNumberFormat="0" applyFont="0" applyBorder="0" applyProtection="0"/>
    <xf numFmtId="0" fontId="41" fillId="14" borderId="1" applyNumberFormat="0" applyFont="0" applyBorder="0" applyProtection="0"/>
    <xf numFmtId="0" fontId="41" fillId="14" borderId="1" applyNumberFormat="0" applyFont="0" applyBorder="0" applyProtection="0"/>
    <xf numFmtId="0" fontId="41" fillId="14" borderId="1" applyNumberFormat="0" applyFont="0" applyBorder="0" applyProtection="0"/>
    <xf numFmtId="0" fontId="58" fillId="14" borderId="41" applyNumberFormat="0" applyAlignment="0" applyProtection="0"/>
    <xf numFmtId="177" fontId="41" fillId="28" borderId="43" applyFont="0" applyAlignment="0">
      <protection locked="0"/>
    </xf>
    <xf numFmtId="177" fontId="41" fillId="28" borderId="43" applyFont="0" applyAlignment="0">
      <protection locked="0"/>
    </xf>
    <xf numFmtId="177" fontId="41" fillId="28" borderId="43" applyFont="0" applyAlignment="0">
      <protection locked="0"/>
    </xf>
    <xf numFmtId="177" fontId="41" fillId="28" borderId="43" applyFont="0" applyAlignment="0">
      <protection locked="0"/>
    </xf>
    <xf numFmtId="177" fontId="41" fillId="28" borderId="43" applyFont="0" applyAlignment="0">
      <protection locked="0"/>
    </xf>
    <xf numFmtId="177" fontId="41" fillId="28" borderId="43" applyFont="0" applyAlignment="0">
      <protection locked="0"/>
    </xf>
    <xf numFmtId="177" fontId="41" fillId="28" borderId="43" applyFont="0" applyAlignment="0">
      <protection locked="0"/>
    </xf>
    <xf numFmtId="177" fontId="41" fillId="28" borderId="43" applyFont="0" applyAlignment="0">
      <protection locked="0"/>
    </xf>
    <xf numFmtId="177" fontId="41" fillId="28" borderId="43" applyFont="0" applyAlignment="0">
      <protection locked="0"/>
    </xf>
    <xf numFmtId="3" fontId="41" fillId="28" borderId="43" applyFont="0">
      <alignment horizontal="right"/>
      <protection locked="0"/>
    </xf>
    <xf numFmtId="3" fontId="41" fillId="28" borderId="43" applyFont="0">
      <alignment horizontal="right"/>
      <protection locked="0"/>
    </xf>
    <xf numFmtId="3" fontId="41" fillId="28" borderId="43" applyFont="0">
      <alignment horizontal="right"/>
      <protection locked="0"/>
    </xf>
    <xf numFmtId="3" fontId="41" fillId="28" borderId="43" applyFont="0">
      <alignment horizontal="right"/>
      <protection locked="0"/>
    </xf>
    <xf numFmtId="3" fontId="41" fillId="28" borderId="43" applyFont="0">
      <alignment horizontal="right"/>
      <protection locked="0"/>
    </xf>
    <xf numFmtId="3" fontId="41" fillId="28" borderId="43" applyFont="0">
      <alignment horizontal="right"/>
      <protection locked="0"/>
    </xf>
    <xf numFmtId="3" fontId="41" fillId="28" borderId="43" applyFont="0">
      <alignment horizontal="right"/>
      <protection locked="0"/>
    </xf>
    <xf numFmtId="3" fontId="41" fillId="28" borderId="43" applyFont="0">
      <alignment horizontal="right"/>
      <protection locked="0"/>
    </xf>
    <xf numFmtId="3" fontId="41" fillId="28" borderId="43" applyFont="0">
      <alignment horizontal="right"/>
      <protection locked="0"/>
    </xf>
    <xf numFmtId="168" fontId="41" fillId="28" borderId="43" applyFont="0">
      <alignment horizontal="right"/>
      <protection locked="0"/>
    </xf>
    <xf numFmtId="168" fontId="41" fillId="28" borderId="43" applyFont="0">
      <alignment horizontal="right"/>
      <protection locked="0"/>
    </xf>
    <xf numFmtId="168" fontId="41" fillId="28" borderId="43" applyFont="0">
      <alignment horizontal="right"/>
      <protection locked="0"/>
    </xf>
    <xf numFmtId="168" fontId="41" fillId="28" borderId="43" applyFont="0">
      <alignment horizontal="right"/>
      <protection locked="0"/>
    </xf>
    <xf numFmtId="168" fontId="41" fillId="28" borderId="43" applyFont="0">
      <alignment horizontal="right"/>
      <protection locked="0"/>
    </xf>
    <xf numFmtId="168" fontId="41" fillId="28" borderId="43" applyFont="0">
      <alignment horizontal="right"/>
      <protection locked="0"/>
    </xf>
    <xf numFmtId="168" fontId="41" fillId="28" borderId="43" applyFont="0">
      <alignment horizontal="right"/>
      <protection locked="0"/>
    </xf>
    <xf numFmtId="168" fontId="41" fillId="28" borderId="43" applyFont="0">
      <alignment horizontal="right"/>
      <protection locked="0"/>
    </xf>
    <xf numFmtId="168" fontId="41" fillId="28" borderId="43" applyFont="0">
      <alignment horizontal="right"/>
      <protection locked="0"/>
    </xf>
    <xf numFmtId="10" fontId="41" fillId="28" borderId="43" applyFont="0">
      <alignment horizontal="right"/>
      <protection locked="0"/>
    </xf>
    <xf numFmtId="10" fontId="41" fillId="28" borderId="43" applyFont="0">
      <alignment horizontal="right"/>
      <protection locked="0"/>
    </xf>
    <xf numFmtId="10" fontId="41" fillId="28" borderId="43" applyFont="0">
      <alignment horizontal="right"/>
      <protection locked="0"/>
    </xf>
    <xf numFmtId="10" fontId="41" fillId="28" borderId="43" applyFont="0">
      <alignment horizontal="right"/>
      <protection locked="0"/>
    </xf>
    <xf numFmtId="10" fontId="41" fillId="28" borderId="43" applyFont="0">
      <alignment horizontal="right"/>
      <protection locked="0"/>
    </xf>
    <xf numFmtId="10" fontId="41" fillId="28" borderId="43" applyFont="0">
      <alignment horizontal="right"/>
      <protection locked="0"/>
    </xf>
    <xf numFmtId="10" fontId="41" fillId="28" borderId="43" applyFont="0">
      <alignment horizontal="right"/>
      <protection locked="0"/>
    </xf>
    <xf numFmtId="10" fontId="41" fillId="28" borderId="43" applyFont="0">
      <alignment horizontal="right"/>
      <protection locked="0"/>
    </xf>
    <xf numFmtId="10" fontId="41" fillId="28" borderId="43" applyFont="0">
      <alignment horizontal="right"/>
      <protection locked="0"/>
    </xf>
    <xf numFmtId="9" fontId="41" fillId="28" borderId="38" applyFont="0">
      <alignment horizontal="right"/>
      <protection locked="0"/>
    </xf>
    <xf numFmtId="9" fontId="41" fillId="28" borderId="38" applyFont="0">
      <alignment horizontal="right"/>
      <protection locked="0"/>
    </xf>
    <xf numFmtId="9" fontId="41" fillId="28" borderId="38" applyFont="0">
      <alignment horizontal="right"/>
      <protection locked="0"/>
    </xf>
    <xf numFmtId="9" fontId="41" fillId="28" borderId="38" applyFont="0">
      <alignment horizontal="right"/>
      <protection locked="0"/>
    </xf>
    <xf numFmtId="9" fontId="41" fillId="28" borderId="38" applyFont="0">
      <alignment horizontal="right"/>
      <protection locked="0"/>
    </xf>
    <xf numFmtId="9" fontId="41" fillId="28" borderId="38" applyFont="0">
      <alignment horizontal="right"/>
      <protection locked="0"/>
    </xf>
    <xf numFmtId="9" fontId="41" fillId="28" borderId="38" applyFont="0">
      <alignment horizontal="right"/>
      <protection locked="0"/>
    </xf>
    <xf numFmtId="9" fontId="41" fillId="28" borderId="38" applyFont="0">
      <alignment horizontal="right"/>
      <protection locked="0"/>
    </xf>
    <xf numFmtId="9" fontId="41" fillId="28" borderId="38" applyFont="0">
      <alignment horizontal="right"/>
      <protection locked="0"/>
    </xf>
    <xf numFmtId="0" fontId="41" fillId="28" borderId="43" applyFont="0">
      <alignment horizontal="center" wrapText="1"/>
      <protection locked="0"/>
    </xf>
    <xf numFmtId="0" fontId="41" fillId="28" borderId="43" applyFont="0">
      <alignment horizontal="center" wrapText="1"/>
      <protection locked="0"/>
    </xf>
    <xf numFmtId="0" fontId="41" fillId="28" borderId="43" applyFont="0">
      <alignment horizontal="center" wrapText="1"/>
      <protection locked="0"/>
    </xf>
    <xf numFmtId="0" fontId="41" fillId="28" borderId="43" applyFont="0">
      <alignment horizontal="center" wrapText="1"/>
      <protection locked="0"/>
    </xf>
    <xf numFmtId="0" fontId="41" fillId="28" borderId="43" applyFont="0">
      <alignment horizontal="center" wrapText="1"/>
      <protection locked="0"/>
    </xf>
    <xf numFmtId="0" fontId="41" fillId="28" borderId="43" applyFont="0">
      <alignment horizontal="center" wrapText="1"/>
      <protection locked="0"/>
    </xf>
    <xf numFmtId="0" fontId="41" fillId="28" borderId="43" applyFont="0">
      <alignment horizontal="center" wrapText="1"/>
      <protection locked="0"/>
    </xf>
    <xf numFmtId="0" fontId="41" fillId="28" borderId="43" applyFont="0">
      <alignment horizontal="center" wrapText="1"/>
      <protection locked="0"/>
    </xf>
    <xf numFmtId="0" fontId="41" fillId="28" borderId="43" applyFont="0">
      <alignment horizontal="center" wrapText="1"/>
      <protection locked="0"/>
    </xf>
    <xf numFmtId="49" fontId="41" fillId="28" borderId="43" applyFont="0" applyAlignment="0">
      <protection locked="0"/>
    </xf>
    <xf numFmtId="49" fontId="41" fillId="28" borderId="43" applyFont="0" applyAlignment="0">
      <protection locked="0"/>
    </xf>
    <xf numFmtId="49" fontId="41" fillId="28" borderId="43" applyFont="0" applyAlignment="0">
      <protection locked="0"/>
    </xf>
    <xf numFmtId="49" fontId="41" fillId="28" borderId="43" applyFont="0" applyAlignment="0">
      <protection locked="0"/>
    </xf>
    <xf numFmtId="49" fontId="41" fillId="28" borderId="43" applyFont="0" applyAlignment="0">
      <protection locked="0"/>
    </xf>
    <xf numFmtId="49" fontId="41" fillId="28" borderId="43" applyFont="0" applyAlignment="0">
      <protection locked="0"/>
    </xf>
    <xf numFmtId="49" fontId="41" fillId="28" borderId="43" applyFont="0" applyAlignment="0">
      <protection locked="0"/>
    </xf>
    <xf numFmtId="49" fontId="41" fillId="28" borderId="43" applyFont="0" applyAlignment="0">
      <protection locked="0"/>
    </xf>
    <xf numFmtId="49" fontId="41" fillId="28" borderId="43" applyFont="0" applyAlignment="0">
      <protection locked="0"/>
    </xf>
    <xf numFmtId="0" fontId="59" fillId="0" borderId="45" applyNumberFormat="0" applyFill="0" applyAlignment="0" applyProtection="0"/>
    <xf numFmtId="0" fontId="59" fillId="0" borderId="45" applyNumberFormat="0" applyFill="0" applyAlignment="0" applyProtection="0"/>
    <xf numFmtId="0" fontId="59" fillId="0" borderId="45" applyNumberFormat="0" applyFill="0" applyAlignment="0" applyProtection="0"/>
    <xf numFmtId="0" fontId="59" fillId="0" borderId="45" applyNumberFormat="0" applyFill="0" applyAlignment="0" applyProtection="0"/>
    <xf numFmtId="0" fontId="59" fillId="0" borderId="45" applyNumberFormat="0" applyFill="0" applyAlignment="0" applyProtection="0"/>
    <xf numFmtId="0" fontId="59" fillId="0" borderId="45" applyNumberFormat="0" applyFill="0" applyAlignment="0" applyProtection="0"/>
    <xf numFmtId="0" fontId="59" fillId="0" borderId="45" applyNumberFormat="0" applyFill="0" applyAlignment="0" applyProtection="0"/>
    <xf numFmtId="0" fontId="59" fillId="0" borderId="45" applyNumberFormat="0" applyFill="0" applyAlignment="0" applyProtection="0"/>
    <xf numFmtId="0" fontId="59" fillId="0" borderId="45" applyNumberFormat="0" applyFill="0" applyAlignment="0" applyProtection="0"/>
    <xf numFmtId="0" fontId="60" fillId="29" borderId="0" applyNumberFormat="0" applyBorder="0" applyAlignment="0" applyProtection="0"/>
    <xf numFmtId="0" fontId="41" fillId="0" borderId="0"/>
    <xf numFmtId="0" fontId="41" fillId="0" borderId="0"/>
    <xf numFmtId="0" fontId="41" fillId="0" borderId="0"/>
    <xf numFmtId="0" fontId="41" fillId="30" borderId="46" applyNumberFormat="0" applyFont="0" applyAlignment="0" applyProtection="0"/>
    <xf numFmtId="3" fontId="41" fillId="11" borderId="43">
      <alignment horizontal="right"/>
      <protection locked="0"/>
    </xf>
    <xf numFmtId="3" fontId="41" fillId="11" borderId="43">
      <alignment horizontal="right"/>
      <protection locked="0"/>
    </xf>
    <xf numFmtId="3" fontId="41" fillId="11" borderId="43">
      <alignment horizontal="right"/>
      <protection locked="0"/>
    </xf>
    <xf numFmtId="3" fontId="41" fillId="11" borderId="43">
      <alignment horizontal="right"/>
      <protection locked="0"/>
    </xf>
    <xf numFmtId="3" fontId="41" fillId="11" borderId="43">
      <alignment horizontal="right"/>
      <protection locked="0"/>
    </xf>
    <xf numFmtId="3" fontId="41" fillId="11" borderId="43">
      <alignment horizontal="right"/>
      <protection locked="0"/>
    </xf>
    <xf numFmtId="3" fontId="41" fillId="11" borderId="43">
      <alignment horizontal="right"/>
      <protection locked="0"/>
    </xf>
    <xf numFmtId="3" fontId="41" fillId="11" borderId="43">
      <alignment horizontal="right"/>
      <protection locked="0"/>
    </xf>
    <xf numFmtId="3" fontId="41" fillId="11" borderId="43">
      <alignment horizontal="right"/>
      <protection locked="0"/>
    </xf>
    <xf numFmtId="3" fontId="41" fillId="11" borderId="43">
      <alignment horizontal="right"/>
      <protection locked="0"/>
    </xf>
    <xf numFmtId="168" fontId="41" fillId="11" borderId="43">
      <alignment horizontal="right"/>
      <protection locked="0"/>
    </xf>
    <xf numFmtId="168" fontId="41" fillId="11" borderId="43">
      <alignment horizontal="right"/>
      <protection locked="0"/>
    </xf>
    <xf numFmtId="168" fontId="41" fillId="11" borderId="43">
      <alignment horizontal="right"/>
      <protection locked="0"/>
    </xf>
    <xf numFmtId="168" fontId="41" fillId="11" borderId="43">
      <alignment horizontal="right"/>
      <protection locked="0"/>
    </xf>
    <xf numFmtId="168" fontId="41" fillId="11" borderId="43">
      <alignment horizontal="right"/>
      <protection locked="0"/>
    </xf>
    <xf numFmtId="168" fontId="41" fillId="11" borderId="43">
      <alignment horizontal="right"/>
      <protection locked="0"/>
    </xf>
    <xf numFmtId="168" fontId="41" fillId="11" borderId="43">
      <alignment horizontal="right"/>
      <protection locked="0"/>
    </xf>
    <xf numFmtId="168" fontId="41" fillId="11" borderId="43">
      <alignment horizontal="right"/>
      <protection locked="0"/>
    </xf>
    <xf numFmtId="168" fontId="41" fillId="11" borderId="43">
      <alignment horizontal="right"/>
      <protection locked="0"/>
    </xf>
    <xf numFmtId="168" fontId="41" fillId="11" borderId="43">
      <alignment horizontal="right"/>
      <protection locked="0"/>
    </xf>
    <xf numFmtId="10" fontId="41" fillId="11" borderId="43" applyFont="0">
      <alignment horizontal="right"/>
      <protection locked="0"/>
    </xf>
    <xf numFmtId="10" fontId="41" fillId="11" borderId="43" applyFont="0">
      <alignment horizontal="right"/>
      <protection locked="0"/>
    </xf>
    <xf numFmtId="10" fontId="41" fillId="11" borderId="43" applyFont="0">
      <alignment horizontal="right"/>
      <protection locked="0"/>
    </xf>
    <xf numFmtId="10" fontId="41" fillId="11" borderId="43" applyFont="0">
      <alignment horizontal="right"/>
      <protection locked="0"/>
    </xf>
    <xf numFmtId="10" fontId="41" fillId="11" borderId="43" applyFont="0">
      <alignment horizontal="right"/>
      <protection locked="0"/>
    </xf>
    <xf numFmtId="10" fontId="41" fillId="11" borderId="43" applyFont="0">
      <alignment horizontal="right"/>
      <protection locked="0"/>
    </xf>
    <xf numFmtId="10" fontId="41" fillId="11" borderId="43" applyFont="0">
      <alignment horizontal="right"/>
      <protection locked="0"/>
    </xf>
    <xf numFmtId="10" fontId="41" fillId="11" borderId="43" applyFont="0">
      <alignment horizontal="right"/>
      <protection locked="0"/>
    </xf>
    <xf numFmtId="10" fontId="41" fillId="11" borderId="43" applyFont="0">
      <alignment horizontal="right"/>
      <protection locked="0"/>
    </xf>
    <xf numFmtId="9" fontId="41" fillId="11" borderId="43">
      <alignment horizontal="right"/>
      <protection locked="0"/>
    </xf>
    <xf numFmtId="9" fontId="41" fillId="11" borderId="43">
      <alignment horizontal="right"/>
      <protection locked="0"/>
    </xf>
    <xf numFmtId="9" fontId="41" fillId="11" borderId="43">
      <alignment horizontal="right"/>
      <protection locked="0"/>
    </xf>
    <xf numFmtId="9" fontId="41" fillId="11" borderId="43">
      <alignment horizontal="right"/>
      <protection locked="0"/>
    </xf>
    <xf numFmtId="9" fontId="41" fillId="11" borderId="43">
      <alignment horizontal="right"/>
      <protection locked="0"/>
    </xf>
    <xf numFmtId="9" fontId="41" fillId="11" borderId="43">
      <alignment horizontal="right"/>
      <protection locked="0"/>
    </xf>
    <xf numFmtId="9" fontId="41" fillId="11" borderId="43">
      <alignment horizontal="right"/>
      <protection locked="0"/>
    </xf>
    <xf numFmtId="9" fontId="41" fillId="11" borderId="43">
      <alignment horizontal="right"/>
      <protection locked="0"/>
    </xf>
    <xf numFmtId="9" fontId="41" fillId="11" borderId="43">
      <alignment horizontal="right"/>
      <protection locked="0"/>
    </xf>
    <xf numFmtId="9" fontId="41" fillId="11" borderId="43">
      <alignment horizontal="right"/>
      <protection locked="0"/>
    </xf>
    <xf numFmtId="0" fontId="41" fillId="11" borderId="43">
      <alignment horizontal="center" wrapText="1"/>
    </xf>
    <xf numFmtId="0" fontId="41" fillId="11" borderId="43">
      <alignment horizontal="center" wrapText="1"/>
    </xf>
    <xf numFmtId="0" fontId="41" fillId="11" borderId="43">
      <alignment horizontal="center" wrapText="1"/>
    </xf>
    <xf numFmtId="0" fontId="41" fillId="11" borderId="43">
      <alignment horizontal="center" wrapText="1"/>
    </xf>
    <xf numFmtId="0" fontId="41" fillId="11" borderId="43">
      <alignment horizontal="center" wrapText="1"/>
    </xf>
    <xf numFmtId="0" fontId="41" fillId="11" borderId="43">
      <alignment horizontal="center" wrapText="1"/>
    </xf>
    <xf numFmtId="0" fontId="41" fillId="11" borderId="43">
      <alignment horizontal="center" wrapText="1"/>
    </xf>
    <xf numFmtId="0" fontId="41" fillId="11" borderId="43">
      <alignment horizontal="center" wrapText="1"/>
    </xf>
    <xf numFmtId="0" fontId="41" fillId="11" borderId="43">
      <alignment horizontal="center" wrapText="1"/>
    </xf>
    <xf numFmtId="0" fontId="41" fillId="11" borderId="43">
      <alignment horizontal="center" wrapText="1"/>
    </xf>
    <xf numFmtId="0" fontId="41" fillId="11" borderId="43" applyNumberFormat="0" applyFont="0">
      <alignment horizontal="center" wrapText="1"/>
      <protection locked="0"/>
    </xf>
    <xf numFmtId="0" fontId="41" fillId="11" borderId="43" applyNumberFormat="0" applyFont="0">
      <alignment horizontal="center" wrapText="1"/>
      <protection locked="0"/>
    </xf>
    <xf numFmtId="0" fontId="41" fillId="11" borderId="43" applyNumberFormat="0" applyFont="0">
      <alignment horizontal="center" wrapText="1"/>
      <protection locked="0"/>
    </xf>
    <xf numFmtId="0" fontId="41" fillId="11" borderId="43" applyNumberFormat="0" applyFont="0">
      <alignment horizontal="center" wrapText="1"/>
      <protection locked="0"/>
    </xf>
    <xf numFmtId="0" fontId="41" fillId="11" borderId="43" applyNumberFormat="0" applyFont="0">
      <alignment horizontal="center" wrapText="1"/>
      <protection locked="0"/>
    </xf>
    <xf numFmtId="0" fontId="41" fillId="11" borderId="43" applyNumberFormat="0" applyFont="0">
      <alignment horizontal="center" wrapText="1"/>
      <protection locked="0"/>
    </xf>
    <xf numFmtId="0" fontId="41" fillId="11" borderId="43" applyNumberFormat="0" applyFont="0">
      <alignment horizontal="center" wrapText="1"/>
      <protection locked="0"/>
    </xf>
    <xf numFmtId="0" fontId="41" fillId="11" borderId="43" applyNumberFormat="0" applyFont="0">
      <alignment horizontal="center" wrapText="1"/>
      <protection locked="0"/>
    </xf>
    <xf numFmtId="0" fontId="41" fillId="11" borderId="43" applyNumberFormat="0" applyFont="0">
      <alignment horizontal="center" wrapText="1"/>
      <protection locked="0"/>
    </xf>
    <xf numFmtId="0" fontId="61" fillId="6" borderId="0"/>
    <xf numFmtId="0" fontId="43" fillId="6" borderId="0"/>
    <xf numFmtId="0" fontId="62" fillId="31" borderId="0">
      <alignment horizontal="left"/>
    </xf>
    <xf numFmtId="0" fontId="63" fillId="16" borderId="43">
      <alignment horizontal="left"/>
    </xf>
    <xf numFmtId="0" fontId="63" fillId="16" borderId="43">
      <alignment horizontal="left"/>
    </xf>
    <xf numFmtId="0" fontId="63" fillId="16" borderId="43">
      <alignment horizontal="left"/>
    </xf>
    <xf numFmtId="0" fontId="63" fillId="16" borderId="43">
      <alignment horizontal="left"/>
    </xf>
    <xf numFmtId="0" fontId="63" fillId="16" borderId="43">
      <alignment horizontal="left"/>
    </xf>
    <xf numFmtId="0" fontId="63" fillId="16" borderId="43">
      <alignment horizontal="left"/>
    </xf>
    <xf numFmtId="0" fontId="63" fillId="16" borderId="43">
      <alignment horizontal="left"/>
    </xf>
    <xf numFmtId="0" fontId="63" fillId="16" borderId="43">
      <alignment horizontal="left"/>
    </xf>
    <xf numFmtId="0" fontId="63" fillId="16" borderId="43">
      <alignment horizontal="left"/>
    </xf>
    <xf numFmtId="0" fontId="62" fillId="32" borderId="0"/>
    <xf numFmtId="178" fontId="41" fillId="8" borderId="43">
      <alignment horizontal="left"/>
      <protection locked="0"/>
    </xf>
    <xf numFmtId="178" fontId="41" fillId="8" borderId="43">
      <alignment horizontal="left"/>
      <protection locked="0"/>
    </xf>
    <xf numFmtId="178" fontId="41" fillId="8" borderId="43">
      <alignment horizontal="left"/>
      <protection locked="0"/>
    </xf>
    <xf numFmtId="178" fontId="41" fillId="8" borderId="43">
      <alignment horizontal="left"/>
      <protection locked="0"/>
    </xf>
    <xf numFmtId="178" fontId="41" fillId="8" borderId="43">
      <alignment horizontal="left"/>
      <protection locked="0"/>
    </xf>
    <xf numFmtId="178" fontId="41" fillId="8" borderId="43">
      <alignment horizontal="left"/>
      <protection locked="0"/>
    </xf>
    <xf numFmtId="178" fontId="41" fillId="8" borderId="43">
      <alignment horizontal="left"/>
      <protection locked="0"/>
    </xf>
    <xf numFmtId="178" fontId="41" fillId="8" borderId="43">
      <alignment horizontal="left"/>
      <protection locked="0"/>
    </xf>
    <xf numFmtId="178" fontId="41" fillId="8" borderId="43">
      <alignment horizontal="left"/>
      <protection locked="0"/>
    </xf>
    <xf numFmtId="178" fontId="41" fillId="8" borderId="43">
      <alignment horizontal="left"/>
      <protection locked="0"/>
    </xf>
    <xf numFmtId="3" fontId="41" fillId="8" borderId="43">
      <alignment horizontal="right"/>
      <protection locked="0"/>
    </xf>
    <xf numFmtId="3" fontId="41" fillId="8" borderId="43">
      <alignment horizontal="right"/>
      <protection locked="0"/>
    </xf>
    <xf numFmtId="3" fontId="41" fillId="8" borderId="43">
      <alignment horizontal="right"/>
      <protection locked="0"/>
    </xf>
    <xf numFmtId="3" fontId="41" fillId="8" borderId="43">
      <alignment horizontal="right"/>
      <protection locked="0"/>
    </xf>
    <xf numFmtId="3" fontId="41" fillId="8" borderId="43">
      <alignment horizontal="right"/>
      <protection locked="0"/>
    </xf>
    <xf numFmtId="3" fontId="41" fillId="8" borderId="43">
      <alignment horizontal="right"/>
      <protection locked="0"/>
    </xf>
    <xf numFmtId="3" fontId="41" fillId="8" borderId="43">
      <alignment horizontal="right"/>
      <protection locked="0"/>
    </xf>
    <xf numFmtId="3" fontId="41" fillId="8" borderId="43">
      <alignment horizontal="right"/>
      <protection locked="0"/>
    </xf>
    <xf numFmtId="3" fontId="41" fillId="8" borderId="43">
      <alignment horizontal="right"/>
      <protection locked="0"/>
    </xf>
    <xf numFmtId="3" fontId="41" fillId="8" borderId="43">
      <alignment horizontal="right"/>
      <protection locked="0"/>
    </xf>
    <xf numFmtId="4" fontId="41" fillId="8" borderId="43">
      <alignment horizontal="right"/>
      <protection locked="0"/>
    </xf>
    <xf numFmtId="4" fontId="41" fillId="8" borderId="43">
      <alignment horizontal="right"/>
      <protection locked="0"/>
    </xf>
    <xf numFmtId="4" fontId="41" fillId="8" borderId="43">
      <alignment horizontal="right"/>
      <protection locked="0"/>
    </xf>
    <xf numFmtId="4" fontId="41" fillId="8" borderId="43">
      <alignment horizontal="right"/>
      <protection locked="0"/>
    </xf>
    <xf numFmtId="4" fontId="41" fillId="8" borderId="43">
      <alignment horizontal="right"/>
      <protection locked="0"/>
    </xf>
    <xf numFmtId="4" fontId="41" fillId="8" borderId="43">
      <alignment horizontal="right"/>
      <protection locked="0"/>
    </xf>
    <xf numFmtId="4" fontId="41" fillId="8" borderId="43">
      <alignment horizontal="right"/>
      <protection locked="0"/>
    </xf>
    <xf numFmtId="4" fontId="41" fillId="8" borderId="43">
      <alignment horizontal="right"/>
      <protection locked="0"/>
    </xf>
    <xf numFmtId="4" fontId="41" fillId="8" borderId="43">
      <alignment horizontal="right"/>
      <protection locked="0"/>
    </xf>
    <xf numFmtId="4" fontId="41" fillId="8" borderId="43">
      <alignment horizontal="right"/>
      <protection locked="0"/>
    </xf>
    <xf numFmtId="179" fontId="41" fillId="8" borderId="43">
      <alignment horizontal="right"/>
      <protection locked="0"/>
    </xf>
    <xf numFmtId="179" fontId="41" fillId="8" borderId="43">
      <alignment horizontal="right"/>
      <protection locked="0"/>
    </xf>
    <xf numFmtId="179" fontId="41" fillId="8" borderId="43">
      <alignment horizontal="right"/>
      <protection locked="0"/>
    </xf>
    <xf numFmtId="179" fontId="41" fillId="8" borderId="43">
      <alignment horizontal="right"/>
      <protection locked="0"/>
    </xf>
    <xf numFmtId="179" fontId="41" fillId="8" borderId="43">
      <alignment horizontal="right"/>
      <protection locked="0"/>
    </xf>
    <xf numFmtId="179" fontId="41" fillId="8" borderId="43">
      <alignment horizontal="right"/>
      <protection locked="0"/>
    </xf>
    <xf numFmtId="179" fontId="41" fillId="8" borderId="43">
      <alignment horizontal="right"/>
      <protection locked="0"/>
    </xf>
    <xf numFmtId="179" fontId="41" fillId="8" borderId="43">
      <alignment horizontal="right"/>
      <protection locked="0"/>
    </xf>
    <xf numFmtId="179" fontId="41" fillId="8" borderId="43">
      <alignment horizontal="right"/>
      <protection locked="0"/>
    </xf>
    <xf numFmtId="179" fontId="41" fillId="8" borderId="43">
      <alignment horizontal="right"/>
      <protection locked="0"/>
    </xf>
    <xf numFmtId="180" fontId="41" fillId="8" borderId="43">
      <alignment horizontal="right"/>
      <protection locked="0"/>
    </xf>
    <xf numFmtId="180" fontId="41" fillId="8" borderId="43">
      <alignment horizontal="right"/>
      <protection locked="0"/>
    </xf>
    <xf numFmtId="180" fontId="41" fillId="8" borderId="43">
      <alignment horizontal="right"/>
      <protection locked="0"/>
    </xf>
    <xf numFmtId="180" fontId="41" fillId="8" borderId="43">
      <alignment horizontal="right"/>
      <protection locked="0"/>
    </xf>
    <xf numFmtId="180" fontId="41" fillId="8" borderId="43">
      <alignment horizontal="right"/>
      <protection locked="0"/>
    </xf>
    <xf numFmtId="180" fontId="41" fillId="8" borderId="43">
      <alignment horizontal="right"/>
      <protection locked="0"/>
    </xf>
    <xf numFmtId="180" fontId="41" fillId="8" borderId="43">
      <alignment horizontal="right"/>
      <protection locked="0"/>
    </xf>
    <xf numFmtId="180" fontId="41" fillId="8" borderId="43">
      <alignment horizontal="right"/>
      <protection locked="0"/>
    </xf>
    <xf numFmtId="180" fontId="41" fillId="8" borderId="43">
      <alignment horizontal="right"/>
      <protection locked="0"/>
    </xf>
    <xf numFmtId="180" fontId="41" fillId="8" borderId="43">
      <alignment horizontal="right"/>
      <protection locked="0"/>
    </xf>
    <xf numFmtId="2" fontId="41" fillId="8" borderId="43">
      <alignment horizontal="right"/>
      <protection locked="0"/>
    </xf>
    <xf numFmtId="2" fontId="41" fillId="8" borderId="43">
      <alignment horizontal="right"/>
      <protection locked="0"/>
    </xf>
    <xf numFmtId="2" fontId="41" fillId="8" borderId="43">
      <alignment horizontal="right"/>
      <protection locked="0"/>
    </xf>
    <xf numFmtId="2" fontId="41" fillId="8" borderId="43">
      <alignment horizontal="right"/>
      <protection locked="0"/>
    </xf>
    <xf numFmtId="2" fontId="41" fillId="8" borderId="43">
      <alignment horizontal="right"/>
      <protection locked="0"/>
    </xf>
    <xf numFmtId="2" fontId="41" fillId="8" borderId="43">
      <alignment horizontal="right"/>
      <protection locked="0"/>
    </xf>
    <xf numFmtId="2" fontId="41" fillId="8" borderId="43">
      <alignment horizontal="right"/>
      <protection locked="0"/>
    </xf>
    <xf numFmtId="2" fontId="41" fillId="8" borderId="43">
      <alignment horizontal="right"/>
      <protection locked="0"/>
    </xf>
    <xf numFmtId="2" fontId="41" fillId="8" borderId="43">
      <alignment horizontal="right"/>
      <protection locked="0"/>
    </xf>
    <xf numFmtId="2" fontId="41" fillId="8" borderId="43">
      <alignment horizontal="right"/>
      <protection locked="0"/>
    </xf>
    <xf numFmtId="181" fontId="41" fillId="8" borderId="43">
      <alignment horizontal="right"/>
      <protection locked="0"/>
    </xf>
    <xf numFmtId="181" fontId="41" fillId="8" borderId="43">
      <alignment horizontal="right"/>
      <protection locked="0"/>
    </xf>
    <xf numFmtId="181" fontId="41" fillId="8" borderId="43">
      <alignment horizontal="right"/>
      <protection locked="0"/>
    </xf>
    <xf numFmtId="181" fontId="41" fillId="8" borderId="43">
      <alignment horizontal="right"/>
      <protection locked="0"/>
    </xf>
    <xf numFmtId="181" fontId="41" fillId="8" borderId="43">
      <alignment horizontal="right"/>
      <protection locked="0"/>
    </xf>
    <xf numFmtId="181" fontId="41" fillId="8" borderId="43">
      <alignment horizontal="right"/>
      <protection locked="0"/>
    </xf>
    <xf numFmtId="181" fontId="41" fillId="8" borderId="43">
      <alignment horizontal="right"/>
      <protection locked="0"/>
    </xf>
    <xf numFmtId="181" fontId="41" fillId="8" borderId="43">
      <alignment horizontal="right"/>
      <protection locked="0"/>
    </xf>
    <xf numFmtId="181" fontId="41" fillId="8" borderId="43">
      <alignment horizontal="right"/>
      <protection locked="0"/>
    </xf>
    <xf numFmtId="181" fontId="41" fillId="8" borderId="43">
      <alignment horizontal="right"/>
      <protection locked="0"/>
    </xf>
    <xf numFmtId="182" fontId="41" fillId="8" borderId="43">
      <alignment horizontal="right"/>
      <protection locked="0"/>
    </xf>
    <xf numFmtId="182" fontId="41" fillId="8" borderId="43">
      <alignment horizontal="right"/>
      <protection locked="0"/>
    </xf>
    <xf numFmtId="182" fontId="41" fillId="8" borderId="43">
      <alignment horizontal="right"/>
      <protection locked="0"/>
    </xf>
    <xf numFmtId="182" fontId="41" fillId="8" borderId="43">
      <alignment horizontal="right"/>
      <protection locked="0"/>
    </xf>
    <xf numFmtId="182" fontId="41" fillId="8" borderId="43">
      <alignment horizontal="right"/>
      <protection locked="0"/>
    </xf>
    <xf numFmtId="182" fontId="41" fillId="8" borderId="43">
      <alignment horizontal="right"/>
      <protection locked="0"/>
    </xf>
    <xf numFmtId="182" fontId="41" fillId="8" borderId="43">
      <alignment horizontal="right"/>
      <protection locked="0"/>
    </xf>
    <xf numFmtId="182" fontId="41" fillId="8" borderId="43">
      <alignment horizontal="right"/>
      <protection locked="0"/>
    </xf>
    <xf numFmtId="182" fontId="41" fillId="8" borderId="43">
      <alignment horizontal="right"/>
      <protection locked="0"/>
    </xf>
    <xf numFmtId="182" fontId="41" fillId="8" borderId="43">
      <alignment horizontal="right"/>
      <protection locked="0"/>
    </xf>
    <xf numFmtId="168" fontId="41" fillId="8" borderId="43">
      <alignment horizontal="right"/>
      <protection locked="0"/>
    </xf>
    <xf numFmtId="168" fontId="41" fillId="8" borderId="43">
      <alignment horizontal="right"/>
      <protection locked="0"/>
    </xf>
    <xf numFmtId="168" fontId="41" fillId="8" borderId="43">
      <alignment horizontal="right"/>
      <protection locked="0"/>
    </xf>
    <xf numFmtId="168" fontId="41" fillId="8" borderId="43">
      <alignment horizontal="right"/>
      <protection locked="0"/>
    </xf>
    <xf numFmtId="168" fontId="41" fillId="8" borderId="43">
      <alignment horizontal="right"/>
      <protection locked="0"/>
    </xf>
    <xf numFmtId="168" fontId="41" fillId="8" borderId="43">
      <alignment horizontal="right"/>
      <protection locked="0"/>
    </xf>
    <xf numFmtId="168" fontId="41" fillId="8" borderId="43">
      <alignment horizontal="right"/>
      <protection locked="0"/>
    </xf>
    <xf numFmtId="168" fontId="41" fillId="8" borderId="43">
      <alignment horizontal="right"/>
      <protection locked="0"/>
    </xf>
    <xf numFmtId="168" fontId="41" fillId="8" borderId="43">
      <alignment horizontal="right"/>
      <protection locked="0"/>
    </xf>
    <xf numFmtId="168" fontId="41" fillId="8" borderId="43">
      <alignment horizontal="right"/>
      <protection locked="0"/>
    </xf>
    <xf numFmtId="1" fontId="41" fillId="8" borderId="43">
      <alignment horizontal="right"/>
      <protection locked="0"/>
    </xf>
    <xf numFmtId="1" fontId="41" fillId="8" borderId="43">
      <alignment horizontal="right"/>
      <protection locked="0"/>
    </xf>
    <xf numFmtId="1" fontId="41" fillId="8" borderId="43">
      <alignment horizontal="right"/>
      <protection locked="0"/>
    </xf>
    <xf numFmtId="1" fontId="41" fillId="8" borderId="43">
      <alignment horizontal="right"/>
      <protection locked="0"/>
    </xf>
    <xf numFmtId="1" fontId="41" fillId="8" borderId="43">
      <alignment horizontal="right"/>
      <protection locked="0"/>
    </xf>
    <xf numFmtId="1" fontId="41" fillId="8" borderId="43">
      <alignment horizontal="right"/>
      <protection locked="0"/>
    </xf>
    <xf numFmtId="1" fontId="41" fillId="8" borderId="43">
      <alignment horizontal="right"/>
      <protection locked="0"/>
    </xf>
    <xf numFmtId="1" fontId="41" fillId="8" borderId="43">
      <alignment horizontal="right"/>
      <protection locked="0"/>
    </xf>
    <xf numFmtId="1" fontId="41" fillId="8" borderId="43">
      <alignment horizontal="right"/>
      <protection locked="0"/>
    </xf>
    <xf numFmtId="1" fontId="41" fillId="8" borderId="43">
      <alignment horizontal="right"/>
      <protection locked="0"/>
    </xf>
    <xf numFmtId="183" fontId="41" fillId="8" borderId="43">
      <alignment horizontal="right"/>
      <protection locked="0"/>
    </xf>
    <xf numFmtId="183" fontId="41" fillId="8" borderId="43">
      <alignment horizontal="right"/>
      <protection locked="0"/>
    </xf>
    <xf numFmtId="183" fontId="41" fillId="8" borderId="43">
      <alignment horizontal="right"/>
      <protection locked="0"/>
    </xf>
    <xf numFmtId="183" fontId="41" fillId="8" borderId="43">
      <alignment horizontal="right"/>
      <protection locked="0"/>
    </xf>
    <xf numFmtId="183" fontId="41" fillId="8" borderId="43">
      <alignment horizontal="right"/>
      <protection locked="0"/>
    </xf>
    <xf numFmtId="183" fontId="41" fillId="8" borderId="43">
      <alignment horizontal="right"/>
      <protection locked="0"/>
    </xf>
    <xf numFmtId="183" fontId="41" fillId="8" borderId="43">
      <alignment horizontal="right"/>
      <protection locked="0"/>
    </xf>
    <xf numFmtId="183" fontId="41" fillId="8" borderId="43">
      <alignment horizontal="right"/>
      <protection locked="0"/>
    </xf>
    <xf numFmtId="183" fontId="41" fillId="8" borderId="43">
      <alignment horizontal="right"/>
      <protection locked="0"/>
    </xf>
    <xf numFmtId="183" fontId="41" fillId="8" borderId="43">
      <alignment horizontal="right"/>
      <protection locked="0"/>
    </xf>
    <xf numFmtId="180" fontId="41" fillId="8" borderId="43">
      <alignment horizontal="right"/>
      <protection locked="0"/>
    </xf>
    <xf numFmtId="180" fontId="41" fillId="8" borderId="43">
      <alignment horizontal="right"/>
      <protection locked="0"/>
    </xf>
    <xf numFmtId="180" fontId="41" fillId="8" borderId="43">
      <alignment horizontal="right"/>
      <protection locked="0"/>
    </xf>
    <xf numFmtId="180" fontId="41" fillId="8" borderId="43">
      <alignment horizontal="right"/>
      <protection locked="0"/>
    </xf>
    <xf numFmtId="180" fontId="41" fillId="8" borderId="43">
      <alignment horizontal="right"/>
      <protection locked="0"/>
    </xf>
    <xf numFmtId="180" fontId="41" fillId="8" borderId="43">
      <alignment horizontal="right"/>
      <protection locked="0"/>
    </xf>
    <xf numFmtId="180" fontId="41" fillId="8" borderId="43">
      <alignment horizontal="right"/>
      <protection locked="0"/>
    </xf>
    <xf numFmtId="180" fontId="41" fillId="8" borderId="43">
      <alignment horizontal="right"/>
      <protection locked="0"/>
    </xf>
    <xf numFmtId="180" fontId="41" fillId="8" borderId="43">
      <alignment horizontal="right"/>
      <protection locked="0"/>
    </xf>
    <xf numFmtId="180" fontId="41" fillId="8" borderId="43">
      <alignment horizontal="right"/>
      <protection locked="0"/>
    </xf>
    <xf numFmtId="184" fontId="41" fillId="8" borderId="43">
      <alignment horizontal="right"/>
      <protection locked="0"/>
    </xf>
    <xf numFmtId="184" fontId="41" fillId="8" borderId="43">
      <alignment horizontal="right"/>
      <protection locked="0"/>
    </xf>
    <xf numFmtId="184" fontId="41" fillId="8" borderId="43">
      <alignment horizontal="right"/>
      <protection locked="0"/>
    </xf>
    <xf numFmtId="184" fontId="41" fillId="8" borderId="43">
      <alignment horizontal="right"/>
      <protection locked="0"/>
    </xf>
    <xf numFmtId="184" fontId="41" fillId="8" borderId="43">
      <alignment horizontal="right"/>
      <protection locked="0"/>
    </xf>
    <xf numFmtId="184" fontId="41" fillId="8" borderId="43">
      <alignment horizontal="right"/>
      <protection locked="0"/>
    </xf>
    <xf numFmtId="184" fontId="41" fillId="8" borderId="43">
      <alignment horizontal="right"/>
      <protection locked="0"/>
    </xf>
    <xf numFmtId="184" fontId="41" fillId="8" borderId="43">
      <alignment horizontal="right"/>
      <protection locked="0"/>
    </xf>
    <xf numFmtId="184" fontId="41" fillId="8" borderId="43">
      <alignment horizontal="right"/>
      <protection locked="0"/>
    </xf>
    <xf numFmtId="184" fontId="41" fillId="8" borderId="43">
      <alignment horizontal="right"/>
      <protection locked="0"/>
    </xf>
    <xf numFmtId="185" fontId="41" fillId="8" borderId="43">
      <alignment horizontal="right"/>
      <protection locked="0"/>
    </xf>
    <xf numFmtId="185" fontId="41" fillId="8" borderId="43">
      <alignment horizontal="right"/>
      <protection locked="0"/>
    </xf>
    <xf numFmtId="185" fontId="41" fillId="8" borderId="43">
      <alignment horizontal="right"/>
      <protection locked="0"/>
    </xf>
    <xf numFmtId="185" fontId="41" fillId="8" borderId="43">
      <alignment horizontal="right"/>
      <protection locked="0"/>
    </xf>
    <xf numFmtId="185" fontId="41" fillId="8" borderId="43">
      <alignment horizontal="right"/>
      <protection locked="0"/>
    </xf>
    <xf numFmtId="185" fontId="41" fillId="8" borderId="43">
      <alignment horizontal="right"/>
      <protection locked="0"/>
    </xf>
    <xf numFmtId="185" fontId="41" fillId="8" borderId="43">
      <alignment horizontal="right"/>
      <protection locked="0"/>
    </xf>
    <xf numFmtId="185" fontId="41" fillId="8" borderId="43">
      <alignment horizontal="right"/>
      <protection locked="0"/>
    </xf>
    <xf numFmtId="185" fontId="41" fillId="8" borderId="43">
      <alignment horizontal="right"/>
      <protection locked="0"/>
    </xf>
    <xf numFmtId="185" fontId="41" fillId="8" borderId="43">
      <alignment horizontal="right"/>
      <protection locked="0"/>
    </xf>
    <xf numFmtId="186" fontId="41" fillId="8" borderId="43">
      <alignment horizontal="right"/>
      <protection locked="0"/>
    </xf>
    <xf numFmtId="186" fontId="41" fillId="8" borderId="43">
      <alignment horizontal="right"/>
      <protection locked="0"/>
    </xf>
    <xf numFmtId="186" fontId="41" fillId="8" borderId="43">
      <alignment horizontal="right"/>
      <protection locked="0"/>
    </xf>
    <xf numFmtId="186" fontId="41" fillId="8" borderId="43">
      <alignment horizontal="right"/>
      <protection locked="0"/>
    </xf>
    <xf numFmtId="186" fontId="41" fillId="8" borderId="43">
      <alignment horizontal="right"/>
      <protection locked="0"/>
    </xf>
    <xf numFmtId="186" fontId="41" fillId="8" borderId="43">
      <alignment horizontal="right"/>
      <protection locked="0"/>
    </xf>
    <xf numFmtId="186" fontId="41" fillId="8" borderId="43">
      <alignment horizontal="right"/>
      <protection locked="0"/>
    </xf>
    <xf numFmtId="186" fontId="41" fillId="8" borderId="43">
      <alignment horizontal="right"/>
      <protection locked="0"/>
    </xf>
    <xf numFmtId="186" fontId="41" fillId="8" borderId="43">
      <alignment horizontal="right"/>
      <protection locked="0"/>
    </xf>
    <xf numFmtId="186" fontId="41" fillId="8" borderId="43">
      <alignment horizontal="right"/>
      <protection locked="0"/>
    </xf>
    <xf numFmtId="187" fontId="41" fillId="8" borderId="43">
      <alignment horizontal="right"/>
      <protection locked="0"/>
    </xf>
    <xf numFmtId="187" fontId="41" fillId="8" borderId="43">
      <alignment horizontal="right"/>
      <protection locked="0"/>
    </xf>
    <xf numFmtId="187" fontId="41" fillId="8" borderId="43">
      <alignment horizontal="right"/>
      <protection locked="0"/>
    </xf>
    <xf numFmtId="187" fontId="41" fillId="8" borderId="43">
      <alignment horizontal="right"/>
      <protection locked="0"/>
    </xf>
    <xf numFmtId="187" fontId="41" fillId="8" borderId="43">
      <alignment horizontal="right"/>
      <protection locked="0"/>
    </xf>
    <xf numFmtId="187" fontId="41" fillId="8" borderId="43">
      <alignment horizontal="right"/>
      <protection locked="0"/>
    </xf>
    <xf numFmtId="187" fontId="41" fillId="8" borderId="43">
      <alignment horizontal="right"/>
      <protection locked="0"/>
    </xf>
    <xf numFmtId="187" fontId="41" fillId="8" borderId="43">
      <alignment horizontal="right"/>
      <protection locked="0"/>
    </xf>
    <xf numFmtId="187" fontId="41" fillId="8" borderId="43">
      <alignment horizontal="right"/>
      <protection locked="0"/>
    </xf>
    <xf numFmtId="187" fontId="41" fillId="8" borderId="43">
      <alignment horizontal="right"/>
      <protection locked="0"/>
    </xf>
    <xf numFmtId="188" fontId="41" fillId="8" borderId="43">
      <alignment horizontal="right"/>
      <protection locked="0"/>
    </xf>
    <xf numFmtId="188" fontId="41" fillId="8" borderId="43">
      <alignment horizontal="right"/>
      <protection locked="0"/>
    </xf>
    <xf numFmtId="188" fontId="41" fillId="8" borderId="43">
      <alignment horizontal="right"/>
      <protection locked="0"/>
    </xf>
    <xf numFmtId="188" fontId="41" fillId="8" borderId="43">
      <alignment horizontal="right"/>
      <protection locked="0"/>
    </xf>
    <xf numFmtId="188" fontId="41" fillId="8" borderId="43">
      <alignment horizontal="right"/>
      <protection locked="0"/>
    </xf>
    <xf numFmtId="188" fontId="41" fillId="8" borderId="43">
      <alignment horizontal="right"/>
      <protection locked="0"/>
    </xf>
    <xf numFmtId="188" fontId="41" fillId="8" borderId="43">
      <alignment horizontal="right"/>
      <protection locked="0"/>
    </xf>
    <xf numFmtId="188" fontId="41" fillId="8" borderId="43">
      <alignment horizontal="right"/>
      <protection locked="0"/>
    </xf>
    <xf numFmtId="188" fontId="41" fillId="8" borderId="43">
      <alignment horizontal="right"/>
      <protection locked="0"/>
    </xf>
    <xf numFmtId="188" fontId="41" fillId="8" borderId="43">
      <alignment horizontal="right"/>
      <protection locked="0"/>
    </xf>
    <xf numFmtId="189" fontId="41" fillId="8" borderId="43">
      <alignment horizontal="right"/>
      <protection locked="0"/>
    </xf>
    <xf numFmtId="189" fontId="41" fillId="8" borderId="43">
      <alignment horizontal="right"/>
      <protection locked="0"/>
    </xf>
    <xf numFmtId="189" fontId="41" fillId="8" borderId="43">
      <alignment horizontal="right"/>
      <protection locked="0"/>
    </xf>
    <xf numFmtId="189" fontId="41" fillId="8" borderId="43">
      <alignment horizontal="right"/>
      <protection locked="0"/>
    </xf>
    <xf numFmtId="189" fontId="41" fillId="8" borderId="43">
      <alignment horizontal="right"/>
      <protection locked="0"/>
    </xf>
    <xf numFmtId="189" fontId="41" fillId="8" borderId="43">
      <alignment horizontal="right"/>
      <protection locked="0"/>
    </xf>
    <xf numFmtId="189" fontId="41" fillId="8" borderId="43">
      <alignment horizontal="right"/>
      <protection locked="0"/>
    </xf>
    <xf numFmtId="189" fontId="41" fillId="8" borderId="43">
      <alignment horizontal="right"/>
      <protection locked="0"/>
    </xf>
    <xf numFmtId="189" fontId="41" fillId="8" borderId="43">
      <alignment horizontal="right"/>
      <protection locked="0"/>
    </xf>
    <xf numFmtId="189" fontId="41" fillId="8" borderId="43">
      <alignment horizontal="right"/>
      <protection locked="0"/>
    </xf>
    <xf numFmtId="49" fontId="41" fillId="8" borderId="43">
      <alignment horizontal="left"/>
      <protection locked="0"/>
    </xf>
    <xf numFmtId="49" fontId="41" fillId="8" borderId="43">
      <alignment horizontal="left"/>
      <protection locked="0"/>
    </xf>
    <xf numFmtId="49" fontId="41" fillId="8" borderId="43">
      <alignment horizontal="left"/>
      <protection locked="0"/>
    </xf>
    <xf numFmtId="49" fontId="41" fillId="8" borderId="43">
      <alignment horizontal="left"/>
      <protection locked="0"/>
    </xf>
    <xf numFmtId="49" fontId="41" fillId="8" borderId="43">
      <alignment horizontal="left"/>
      <protection locked="0"/>
    </xf>
    <xf numFmtId="49" fontId="41" fillId="8" borderId="43">
      <alignment horizontal="left"/>
      <protection locked="0"/>
    </xf>
    <xf numFmtId="49" fontId="41" fillId="8" borderId="43">
      <alignment horizontal="left"/>
      <protection locked="0"/>
    </xf>
    <xf numFmtId="49" fontId="41" fillId="8" borderId="43">
      <alignment horizontal="left"/>
      <protection locked="0"/>
    </xf>
    <xf numFmtId="49" fontId="41" fillId="8" borderId="43">
      <alignment horizontal="left"/>
      <protection locked="0"/>
    </xf>
    <xf numFmtId="49" fontId="41" fillId="8" borderId="43">
      <alignment horizontal="left"/>
      <protection locked="0"/>
    </xf>
    <xf numFmtId="49" fontId="41" fillId="8" borderId="43">
      <alignment horizontal="left" wrapText="1"/>
      <protection locked="0"/>
    </xf>
    <xf numFmtId="49" fontId="41" fillId="8" borderId="43">
      <alignment horizontal="left" wrapText="1"/>
      <protection locked="0"/>
    </xf>
    <xf numFmtId="49" fontId="41" fillId="8" borderId="43">
      <alignment horizontal="left" wrapText="1"/>
      <protection locked="0"/>
    </xf>
    <xf numFmtId="49" fontId="41" fillId="8" borderId="43">
      <alignment horizontal="left" wrapText="1"/>
      <protection locked="0"/>
    </xf>
    <xf numFmtId="49" fontId="41" fillId="8" borderId="43">
      <alignment horizontal="left" wrapText="1"/>
      <protection locked="0"/>
    </xf>
    <xf numFmtId="49" fontId="41" fillId="8" borderId="43">
      <alignment horizontal="left" wrapText="1"/>
      <protection locked="0"/>
    </xf>
    <xf numFmtId="49" fontId="41" fillId="8" borderId="43">
      <alignment horizontal="left" wrapText="1"/>
      <protection locked="0"/>
    </xf>
    <xf numFmtId="49" fontId="41" fillId="8" borderId="43">
      <alignment horizontal="left" wrapText="1"/>
      <protection locked="0"/>
    </xf>
    <xf numFmtId="49" fontId="41" fillId="8" borderId="43">
      <alignment horizontal="left" wrapText="1"/>
      <protection locked="0"/>
    </xf>
    <xf numFmtId="49" fontId="41" fillId="8" borderId="43">
      <alignment horizontal="left" wrapText="1"/>
      <protection locked="0"/>
    </xf>
    <xf numFmtId="18" fontId="41" fillId="8" borderId="43">
      <alignment horizontal="left"/>
      <protection locked="0"/>
    </xf>
    <xf numFmtId="18" fontId="41" fillId="8" borderId="43">
      <alignment horizontal="left"/>
      <protection locked="0"/>
    </xf>
    <xf numFmtId="18" fontId="41" fillId="8" borderId="43">
      <alignment horizontal="left"/>
      <protection locked="0"/>
    </xf>
    <xf numFmtId="18" fontId="41" fillId="8" borderId="43">
      <alignment horizontal="left"/>
      <protection locked="0"/>
    </xf>
    <xf numFmtId="18" fontId="41" fillId="8" borderId="43">
      <alignment horizontal="left"/>
      <protection locked="0"/>
    </xf>
    <xf numFmtId="18" fontId="41" fillId="8" borderId="43">
      <alignment horizontal="left"/>
      <protection locked="0"/>
    </xf>
    <xf numFmtId="18" fontId="41" fillId="8" borderId="43">
      <alignment horizontal="left"/>
      <protection locked="0"/>
    </xf>
    <xf numFmtId="18" fontId="41" fillId="8" borderId="43">
      <alignment horizontal="left"/>
      <protection locked="0"/>
    </xf>
    <xf numFmtId="18" fontId="41" fillId="8" borderId="43">
      <alignment horizontal="left"/>
      <protection locked="0"/>
    </xf>
    <xf numFmtId="18" fontId="41" fillId="8" borderId="43">
      <alignment horizontal="left"/>
      <protection locked="0"/>
    </xf>
    <xf numFmtId="0" fontId="30" fillId="30" borderId="43">
      <alignment horizontal="center"/>
    </xf>
    <xf numFmtId="0" fontId="30" fillId="30" borderId="43">
      <alignment horizontal="center"/>
    </xf>
    <xf numFmtId="0" fontId="30" fillId="30" borderId="43">
      <alignment horizontal="center"/>
    </xf>
    <xf numFmtId="0" fontId="30" fillId="30" borderId="43">
      <alignment horizontal="center"/>
    </xf>
    <xf numFmtId="0" fontId="30" fillId="30" borderId="43">
      <alignment horizontal="center"/>
    </xf>
    <xf numFmtId="0" fontId="30" fillId="30" borderId="43">
      <alignment horizontal="center"/>
    </xf>
    <xf numFmtId="0" fontId="30" fillId="30" borderId="43">
      <alignment horizontal="center"/>
    </xf>
    <xf numFmtId="0" fontId="30" fillId="30" borderId="43">
      <alignment horizontal="center"/>
    </xf>
    <xf numFmtId="0" fontId="30" fillId="30" borderId="43">
      <alignment horizontal="center"/>
    </xf>
    <xf numFmtId="0" fontId="30" fillId="30" borderId="43">
      <alignment horizontal="center" wrapText="1"/>
    </xf>
    <xf numFmtId="0" fontId="30" fillId="30" borderId="43">
      <alignment horizontal="center" wrapText="1"/>
    </xf>
    <xf numFmtId="0" fontId="30" fillId="30" borderId="43">
      <alignment horizontal="center" wrapText="1"/>
    </xf>
    <xf numFmtId="0" fontId="30" fillId="30" borderId="43">
      <alignment horizontal="center" wrapText="1"/>
    </xf>
    <xf numFmtId="0" fontId="30" fillId="30" borderId="43">
      <alignment horizontal="center" wrapText="1"/>
    </xf>
    <xf numFmtId="0" fontId="30" fillId="30" borderId="43">
      <alignment horizontal="center" wrapText="1"/>
    </xf>
    <xf numFmtId="0" fontId="30" fillId="30" borderId="43">
      <alignment horizontal="center" wrapText="1"/>
    </xf>
    <xf numFmtId="0" fontId="30" fillId="30" borderId="43">
      <alignment horizontal="center" wrapText="1"/>
    </xf>
    <xf numFmtId="0" fontId="30" fillId="30" borderId="43">
      <alignment horizontal="center" wrapText="1"/>
    </xf>
    <xf numFmtId="178" fontId="41" fillId="30" borderId="43">
      <alignment horizontal="left"/>
    </xf>
    <xf numFmtId="178" fontId="41" fillId="30" borderId="43">
      <alignment horizontal="left"/>
    </xf>
    <xf numFmtId="178" fontId="41" fillId="30" borderId="43">
      <alignment horizontal="left"/>
    </xf>
    <xf numFmtId="178" fontId="41" fillId="30" borderId="43">
      <alignment horizontal="left"/>
    </xf>
    <xf numFmtId="178" fontId="41" fillId="30" borderId="43">
      <alignment horizontal="left"/>
    </xf>
    <xf numFmtId="178" fontId="41" fillId="30" borderId="43">
      <alignment horizontal="left"/>
    </xf>
    <xf numFmtId="178" fontId="41" fillId="30" borderId="43">
      <alignment horizontal="left"/>
    </xf>
    <xf numFmtId="178" fontId="41" fillId="30" borderId="43">
      <alignment horizontal="left"/>
    </xf>
    <xf numFmtId="178" fontId="41" fillId="30" borderId="43">
      <alignment horizontal="left"/>
    </xf>
    <xf numFmtId="178" fontId="41" fillId="30" borderId="43">
      <alignment horizontal="left"/>
    </xf>
    <xf numFmtId="0" fontId="30" fillId="30" borderId="43">
      <alignment horizontal="left"/>
    </xf>
    <xf numFmtId="0" fontId="30" fillId="30" borderId="43">
      <alignment horizontal="left"/>
    </xf>
    <xf numFmtId="0" fontId="30" fillId="30" borderId="43">
      <alignment horizontal="left"/>
    </xf>
    <xf numFmtId="0" fontId="30" fillId="30" borderId="43">
      <alignment horizontal="left"/>
    </xf>
    <xf numFmtId="0" fontId="30" fillId="30" borderId="43">
      <alignment horizontal="left"/>
    </xf>
    <xf numFmtId="0" fontId="30" fillId="30" borderId="43">
      <alignment horizontal="left"/>
    </xf>
    <xf numFmtId="0" fontId="30" fillId="30" borderId="43">
      <alignment horizontal="left"/>
    </xf>
    <xf numFmtId="0" fontId="30" fillId="30" borderId="43">
      <alignment horizontal="left"/>
    </xf>
    <xf numFmtId="0" fontId="30" fillId="30" borderId="43">
      <alignment horizontal="left"/>
    </xf>
    <xf numFmtId="0" fontId="30" fillId="30" borderId="43">
      <alignment horizontal="left" wrapText="1"/>
    </xf>
    <xf numFmtId="0" fontId="30" fillId="30" borderId="43">
      <alignment horizontal="left" wrapText="1"/>
    </xf>
    <xf numFmtId="0" fontId="30" fillId="30" borderId="43">
      <alignment horizontal="left" wrapText="1"/>
    </xf>
    <xf numFmtId="0" fontId="30" fillId="30" borderId="43">
      <alignment horizontal="left" wrapText="1"/>
    </xf>
    <xf numFmtId="0" fontId="30" fillId="30" borderId="43">
      <alignment horizontal="left" wrapText="1"/>
    </xf>
    <xf numFmtId="0" fontId="30" fillId="30" borderId="43">
      <alignment horizontal="left" wrapText="1"/>
    </xf>
    <xf numFmtId="0" fontId="30" fillId="30" borderId="43">
      <alignment horizontal="left" wrapText="1"/>
    </xf>
    <xf numFmtId="0" fontId="30" fillId="30" borderId="43">
      <alignment horizontal="left" wrapText="1"/>
    </xf>
    <xf numFmtId="0" fontId="30" fillId="30" borderId="43">
      <alignment horizontal="left" wrapText="1"/>
    </xf>
    <xf numFmtId="0" fontId="30" fillId="30" borderId="43">
      <alignment horizontal="right"/>
    </xf>
    <xf numFmtId="0" fontId="30" fillId="30" borderId="43">
      <alignment horizontal="right"/>
    </xf>
    <xf numFmtId="0" fontId="30" fillId="30" borderId="43">
      <alignment horizontal="right"/>
    </xf>
    <xf numFmtId="0" fontId="30" fillId="30" borderId="43">
      <alignment horizontal="right"/>
    </xf>
    <xf numFmtId="0" fontId="30" fillId="30" borderId="43">
      <alignment horizontal="right"/>
    </xf>
    <xf numFmtId="0" fontId="30" fillId="30" borderId="43">
      <alignment horizontal="right"/>
    </xf>
    <xf numFmtId="0" fontId="30" fillId="30" borderId="43">
      <alignment horizontal="right"/>
    </xf>
    <xf numFmtId="0" fontId="30" fillId="30" borderId="43">
      <alignment horizontal="right"/>
    </xf>
    <xf numFmtId="0" fontId="30" fillId="30" borderId="43">
      <alignment horizontal="right"/>
    </xf>
    <xf numFmtId="0" fontId="30" fillId="30" borderId="43">
      <alignment horizontal="right" wrapText="1"/>
    </xf>
    <xf numFmtId="0" fontId="30" fillId="30" borderId="43">
      <alignment horizontal="right" wrapText="1"/>
    </xf>
    <xf numFmtId="0" fontId="30" fillId="30" borderId="43">
      <alignment horizontal="right" wrapText="1"/>
    </xf>
    <xf numFmtId="0" fontId="30" fillId="30" borderId="43">
      <alignment horizontal="right" wrapText="1"/>
    </xf>
    <xf numFmtId="0" fontId="30" fillId="30" borderId="43">
      <alignment horizontal="right" wrapText="1"/>
    </xf>
    <xf numFmtId="0" fontId="30" fillId="30" borderId="43">
      <alignment horizontal="right" wrapText="1"/>
    </xf>
    <xf numFmtId="0" fontId="30" fillId="30" borderId="43">
      <alignment horizontal="right" wrapText="1"/>
    </xf>
    <xf numFmtId="0" fontId="30" fillId="30" borderId="43">
      <alignment horizontal="right" wrapText="1"/>
    </xf>
    <xf numFmtId="0" fontId="30" fillId="30" borderId="43">
      <alignment horizontal="right" wrapText="1"/>
    </xf>
    <xf numFmtId="178" fontId="41" fillId="15" borderId="43">
      <alignment horizontal="left"/>
    </xf>
    <xf numFmtId="178" fontId="41" fillId="15" borderId="43">
      <alignment horizontal="left"/>
    </xf>
    <xf numFmtId="178" fontId="41" fillId="15" borderId="43">
      <alignment horizontal="left"/>
    </xf>
    <xf numFmtId="178" fontId="41" fillId="15" borderId="43">
      <alignment horizontal="left"/>
    </xf>
    <xf numFmtId="178" fontId="41" fillId="15" borderId="43">
      <alignment horizontal="left"/>
    </xf>
    <xf numFmtId="178" fontId="41" fillId="15" borderId="43">
      <alignment horizontal="left"/>
    </xf>
    <xf numFmtId="178" fontId="41" fillId="15" borderId="43">
      <alignment horizontal="left"/>
    </xf>
    <xf numFmtId="178" fontId="41" fillId="15" borderId="43">
      <alignment horizontal="left"/>
    </xf>
    <xf numFmtId="178" fontId="41" fillId="15" borderId="43">
      <alignment horizontal="left"/>
    </xf>
    <xf numFmtId="178" fontId="41" fillId="15" borderId="43">
      <alignment horizontal="left"/>
    </xf>
    <xf numFmtId="3" fontId="41" fillId="15" borderId="43">
      <alignment horizontal="right"/>
    </xf>
    <xf numFmtId="3" fontId="41" fillId="15" borderId="43">
      <alignment horizontal="right"/>
    </xf>
    <xf numFmtId="3" fontId="41" fillId="15" borderId="43">
      <alignment horizontal="right"/>
    </xf>
    <xf numFmtId="3" fontId="41" fillId="15" borderId="43">
      <alignment horizontal="right"/>
    </xf>
    <xf numFmtId="3" fontId="41" fillId="15" borderId="43">
      <alignment horizontal="right"/>
    </xf>
    <xf numFmtId="3" fontId="41" fillId="15" borderId="43">
      <alignment horizontal="right"/>
    </xf>
    <xf numFmtId="3" fontId="41" fillId="15" borderId="43">
      <alignment horizontal="right"/>
    </xf>
    <xf numFmtId="3" fontId="41" fillId="15" borderId="43">
      <alignment horizontal="right"/>
    </xf>
    <xf numFmtId="3" fontId="41" fillId="15" borderId="43">
      <alignment horizontal="right"/>
    </xf>
    <xf numFmtId="3" fontId="41" fillId="15" borderId="43">
      <alignment horizontal="right"/>
    </xf>
    <xf numFmtId="4" fontId="41" fillId="15" borderId="43">
      <alignment horizontal="right"/>
    </xf>
    <xf numFmtId="4" fontId="41" fillId="15" borderId="43">
      <alignment horizontal="right"/>
    </xf>
    <xf numFmtId="4" fontId="41" fillId="15" borderId="43">
      <alignment horizontal="right"/>
    </xf>
    <xf numFmtId="4" fontId="41" fillId="15" borderId="43">
      <alignment horizontal="right"/>
    </xf>
    <xf numFmtId="4" fontId="41" fillId="15" borderId="43">
      <alignment horizontal="right"/>
    </xf>
    <xf numFmtId="4" fontId="41" fillId="15" borderId="43">
      <alignment horizontal="right"/>
    </xf>
    <xf numFmtId="4" fontId="41" fillId="15" borderId="43">
      <alignment horizontal="right"/>
    </xf>
    <xf numFmtId="4" fontId="41" fillId="15" borderId="43">
      <alignment horizontal="right"/>
    </xf>
    <xf numFmtId="4" fontId="41" fillId="15" borderId="43">
      <alignment horizontal="right"/>
    </xf>
    <xf numFmtId="4" fontId="41" fillId="15" borderId="43">
      <alignment horizontal="right"/>
    </xf>
    <xf numFmtId="179" fontId="41" fillId="15" borderId="43">
      <alignment horizontal="right"/>
    </xf>
    <xf numFmtId="179" fontId="41" fillId="15" borderId="43">
      <alignment horizontal="right"/>
    </xf>
    <xf numFmtId="179" fontId="41" fillId="15" borderId="43">
      <alignment horizontal="right"/>
    </xf>
    <xf numFmtId="179" fontId="41" fillId="15" borderId="43">
      <alignment horizontal="right"/>
    </xf>
    <xf numFmtId="179" fontId="41" fillId="15" borderId="43">
      <alignment horizontal="right"/>
    </xf>
    <xf numFmtId="179" fontId="41" fillId="15" borderId="43">
      <alignment horizontal="right"/>
    </xf>
    <xf numFmtId="179" fontId="41" fillId="15" borderId="43">
      <alignment horizontal="right"/>
    </xf>
    <xf numFmtId="179" fontId="41" fillId="15" borderId="43">
      <alignment horizontal="right"/>
    </xf>
    <xf numFmtId="179" fontId="41" fillId="15" borderId="43">
      <alignment horizontal="right"/>
    </xf>
    <xf numFmtId="179" fontId="41" fillId="15" borderId="43">
      <alignment horizontal="right"/>
    </xf>
    <xf numFmtId="180" fontId="41" fillId="15" borderId="43">
      <alignment horizontal="right"/>
    </xf>
    <xf numFmtId="180" fontId="41" fillId="15" borderId="43">
      <alignment horizontal="right"/>
    </xf>
    <xf numFmtId="180" fontId="41" fillId="15" borderId="43">
      <alignment horizontal="right"/>
    </xf>
    <xf numFmtId="180" fontId="41" fillId="15" borderId="43">
      <alignment horizontal="right"/>
    </xf>
    <xf numFmtId="180" fontId="41" fillId="15" borderId="43">
      <alignment horizontal="right"/>
    </xf>
    <xf numFmtId="180" fontId="41" fillId="15" borderId="43">
      <alignment horizontal="right"/>
    </xf>
    <xf numFmtId="180" fontId="41" fillId="15" borderId="43">
      <alignment horizontal="right"/>
    </xf>
    <xf numFmtId="180" fontId="41" fillId="15" borderId="43">
      <alignment horizontal="right"/>
    </xf>
    <xf numFmtId="180" fontId="41" fillId="15" borderId="43">
      <alignment horizontal="right"/>
    </xf>
    <xf numFmtId="180" fontId="41" fillId="15" borderId="43">
      <alignment horizontal="right"/>
    </xf>
    <xf numFmtId="2" fontId="41" fillId="15" borderId="43">
      <alignment horizontal="right"/>
    </xf>
    <xf numFmtId="2" fontId="41" fillId="15" borderId="43">
      <alignment horizontal="right"/>
    </xf>
    <xf numFmtId="2" fontId="41" fillId="15" borderId="43">
      <alignment horizontal="right"/>
    </xf>
    <xf numFmtId="2" fontId="41" fillId="15" borderId="43">
      <alignment horizontal="right"/>
    </xf>
    <xf numFmtId="2" fontId="41" fillId="15" borderId="43">
      <alignment horizontal="right"/>
    </xf>
    <xf numFmtId="2" fontId="41" fillId="15" borderId="43">
      <alignment horizontal="right"/>
    </xf>
    <xf numFmtId="2" fontId="41" fillId="15" borderId="43">
      <alignment horizontal="right"/>
    </xf>
    <xf numFmtId="2" fontId="41" fillId="15" borderId="43">
      <alignment horizontal="right"/>
    </xf>
    <xf numFmtId="2" fontId="41" fillId="15" borderId="43">
      <alignment horizontal="right"/>
    </xf>
    <xf numFmtId="2" fontId="41" fillId="15" borderId="43">
      <alignment horizontal="right"/>
    </xf>
    <xf numFmtId="181" fontId="41" fillId="15" borderId="43">
      <alignment horizontal="right"/>
    </xf>
    <xf numFmtId="181" fontId="41" fillId="15" borderId="43">
      <alignment horizontal="right"/>
    </xf>
    <xf numFmtId="181" fontId="41" fillId="15" borderId="43">
      <alignment horizontal="right"/>
    </xf>
    <xf numFmtId="181" fontId="41" fillId="15" borderId="43">
      <alignment horizontal="right"/>
    </xf>
    <xf numFmtId="181" fontId="41" fillId="15" borderId="43">
      <alignment horizontal="right"/>
    </xf>
    <xf numFmtId="181" fontId="41" fillId="15" borderId="43">
      <alignment horizontal="right"/>
    </xf>
    <xf numFmtId="181" fontId="41" fillId="15" borderId="43">
      <alignment horizontal="right"/>
    </xf>
    <xf numFmtId="181" fontId="41" fillId="15" borderId="43">
      <alignment horizontal="right"/>
    </xf>
    <xf numFmtId="181" fontId="41" fillId="15" borderId="43">
      <alignment horizontal="right"/>
    </xf>
    <xf numFmtId="181" fontId="41" fillId="15" borderId="43">
      <alignment horizontal="right"/>
    </xf>
    <xf numFmtId="182" fontId="41" fillId="15" borderId="43">
      <alignment horizontal="right"/>
    </xf>
    <xf numFmtId="182" fontId="41" fillId="15" borderId="43">
      <alignment horizontal="right"/>
    </xf>
    <xf numFmtId="182" fontId="41" fillId="15" borderId="43">
      <alignment horizontal="right"/>
    </xf>
    <xf numFmtId="182" fontId="41" fillId="15" borderId="43">
      <alignment horizontal="right"/>
    </xf>
    <xf numFmtId="182" fontId="41" fillId="15" borderId="43">
      <alignment horizontal="right"/>
    </xf>
    <xf numFmtId="182" fontId="41" fillId="15" borderId="43">
      <alignment horizontal="right"/>
    </xf>
    <xf numFmtId="182" fontId="41" fillId="15" borderId="43">
      <alignment horizontal="right"/>
    </xf>
    <xf numFmtId="182" fontId="41" fillId="15" borderId="43">
      <alignment horizontal="right"/>
    </xf>
    <xf numFmtId="182" fontId="41" fillId="15" borderId="43">
      <alignment horizontal="right"/>
    </xf>
    <xf numFmtId="182" fontId="41" fillId="15" borderId="43">
      <alignment horizontal="right"/>
    </xf>
    <xf numFmtId="168" fontId="41" fillId="15" borderId="43">
      <alignment horizontal="right"/>
    </xf>
    <xf numFmtId="168" fontId="41" fillId="15" borderId="43">
      <alignment horizontal="right"/>
    </xf>
    <xf numFmtId="168" fontId="41" fillId="15" borderId="43">
      <alignment horizontal="right"/>
    </xf>
    <xf numFmtId="168" fontId="41" fillId="15" borderId="43">
      <alignment horizontal="right"/>
    </xf>
    <xf numFmtId="168" fontId="41" fillId="15" borderId="43">
      <alignment horizontal="right"/>
    </xf>
    <xf numFmtId="168" fontId="41" fillId="15" borderId="43">
      <alignment horizontal="right"/>
    </xf>
    <xf numFmtId="168" fontId="41" fillId="15" borderId="43">
      <alignment horizontal="right"/>
    </xf>
    <xf numFmtId="168" fontId="41" fillId="15" borderId="43">
      <alignment horizontal="right"/>
    </xf>
    <xf numFmtId="168" fontId="41" fillId="15" borderId="43">
      <alignment horizontal="right"/>
    </xf>
    <xf numFmtId="168" fontId="41" fillId="15" borderId="43">
      <alignment horizontal="right"/>
    </xf>
    <xf numFmtId="1" fontId="41" fillId="15" borderId="43">
      <alignment horizontal="right"/>
    </xf>
    <xf numFmtId="1" fontId="41" fillId="15" borderId="43">
      <alignment horizontal="right"/>
    </xf>
    <xf numFmtId="1" fontId="41" fillId="15" borderId="43">
      <alignment horizontal="right"/>
    </xf>
    <xf numFmtId="1" fontId="41" fillId="15" borderId="43">
      <alignment horizontal="right"/>
    </xf>
    <xf numFmtId="1" fontId="41" fillId="15" borderId="43">
      <alignment horizontal="right"/>
    </xf>
    <xf numFmtId="1" fontId="41" fillId="15" borderId="43">
      <alignment horizontal="right"/>
    </xf>
    <xf numFmtId="1" fontId="41" fillId="15" borderId="43">
      <alignment horizontal="right"/>
    </xf>
    <xf numFmtId="1" fontId="41" fillId="15" borderId="43">
      <alignment horizontal="right"/>
    </xf>
    <xf numFmtId="1" fontId="41" fillId="15" borderId="43">
      <alignment horizontal="right"/>
    </xf>
    <xf numFmtId="1" fontId="41" fillId="15" borderId="43">
      <alignment horizontal="right"/>
    </xf>
    <xf numFmtId="183" fontId="41" fillId="15" borderId="43">
      <alignment horizontal="right"/>
    </xf>
    <xf numFmtId="183" fontId="41" fillId="15" borderId="43">
      <alignment horizontal="right"/>
    </xf>
    <xf numFmtId="183" fontId="41" fillId="15" borderId="43">
      <alignment horizontal="right"/>
    </xf>
    <xf numFmtId="183" fontId="41" fillId="15" borderId="43">
      <alignment horizontal="right"/>
    </xf>
    <xf numFmtId="183" fontId="41" fillId="15" borderId="43">
      <alignment horizontal="right"/>
    </xf>
    <xf numFmtId="183" fontId="41" fillId="15" borderId="43">
      <alignment horizontal="right"/>
    </xf>
    <xf numFmtId="183" fontId="41" fillId="15" borderId="43">
      <alignment horizontal="right"/>
    </xf>
    <xf numFmtId="183" fontId="41" fillId="15" borderId="43">
      <alignment horizontal="right"/>
    </xf>
    <xf numFmtId="183" fontId="41" fillId="15" borderId="43">
      <alignment horizontal="right"/>
    </xf>
    <xf numFmtId="183" fontId="41" fillId="15" borderId="43">
      <alignment horizontal="right"/>
    </xf>
    <xf numFmtId="180" fontId="41" fillId="15" borderId="43">
      <alignment horizontal="right"/>
    </xf>
    <xf numFmtId="180" fontId="41" fillId="15" borderId="43">
      <alignment horizontal="right"/>
    </xf>
    <xf numFmtId="180" fontId="41" fillId="15" borderId="43">
      <alignment horizontal="right"/>
    </xf>
    <xf numFmtId="180" fontId="41" fillId="15" borderId="43">
      <alignment horizontal="right"/>
    </xf>
    <xf numFmtId="180" fontId="41" fillId="15" borderId="43">
      <alignment horizontal="right"/>
    </xf>
    <xf numFmtId="180" fontId="41" fillId="15" borderId="43">
      <alignment horizontal="right"/>
    </xf>
    <xf numFmtId="180" fontId="41" fillId="15" borderId="43">
      <alignment horizontal="right"/>
    </xf>
    <xf numFmtId="180" fontId="41" fillId="15" borderId="43">
      <alignment horizontal="right"/>
    </xf>
    <xf numFmtId="180" fontId="41" fillId="15" borderId="43">
      <alignment horizontal="right"/>
    </xf>
    <xf numFmtId="180" fontId="41" fillId="15" borderId="43">
      <alignment horizontal="right"/>
    </xf>
    <xf numFmtId="184" fontId="41" fillId="15" borderId="43">
      <alignment horizontal="right"/>
    </xf>
    <xf numFmtId="184" fontId="41" fillId="15" borderId="43">
      <alignment horizontal="right"/>
    </xf>
    <xf numFmtId="184" fontId="41" fillId="15" borderId="43">
      <alignment horizontal="right"/>
    </xf>
    <xf numFmtId="184" fontId="41" fillId="15" borderId="43">
      <alignment horizontal="right"/>
    </xf>
    <xf numFmtId="184" fontId="41" fillId="15" borderId="43">
      <alignment horizontal="right"/>
    </xf>
    <xf numFmtId="184" fontId="41" fillId="15" borderId="43">
      <alignment horizontal="right"/>
    </xf>
    <xf numFmtId="184" fontId="41" fillId="15" borderId="43">
      <alignment horizontal="right"/>
    </xf>
    <xf numFmtId="184" fontId="41" fillId="15" borderId="43">
      <alignment horizontal="right"/>
    </xf>
    <xf numFmtId="184" fontId="41" fillId="15" borderId="43">
      <alignment horizontal="right"/>
    </xf>
    <xf numFmtId="184" fontId="41" fillId="15" borderId="43">
      <alignment horizontal="right"/>
    </xf>
    <xf numFmtId="185" fontId="41" fillId="15" borderId="43">
      <alignment horizontal="right"/>
    </xf>
    <xf numFmtId="185" fontId="41" fillId="15" borderId="43">
      <alignment horizontal="right"/>
    </xf>
    <xf numFmtId="185" fontId="41" fillId="15" borderId="43">
      <alignment horizontal="right"/>
    </xf>
    <xf numFmtId="185" fontId="41" fillId="15" borderId="43">
      <alignment horizontal="right"/>
    </xf>
    <xf numFmtId="185" fontId="41" fillId="15" borderId="43">
      <alignment horizontal="right"/>
    </xf>
    <xf numFmtId="185" fontId="41" fillId="15" borderId="43">
      <alignment horizontal="right"/>
    </xf>
    <xf numFmtId="185" fontId="41" fillId="15" borderId="43">
      <alignment horizontal="right"/>
    </xf>
    <xf numFmtId="185" fontId="41" fillId="15" borderId="43">
      <alignment horizontal="right"/>
    </xf>
    <xf numFmtId="185" fontId="41" fillId="15" borderId="43">
      <alignment horizontal="right"/>
    </xf>
    <xf numFmtId="185" fontId="41" fillId="15" borderId="43">
      <alignment horizontal="right"/>
    </xf>
    <xf numFmtId="186" fontId="41" fillId="15" borderId="43">
      <alignment horizontal="right"/>
    </xf>
    <xf numFmtId="186" fontId="41" fillId="15" borderId="43">
      <alignment horizontal="right"/>
    </xf>
    <xf numFmtId="186" fontId="41" fillId="15" borderId="43">
      <alignment horizontal="right"/>
    </xf>
    <xf numFmtId="186" fontId="41" fillId="15" borderId="43">
      <alignment horizontal="right"/>
    </xf>
    <xf numFmtId="186" fontId="41" fillId="15" borderId="43">
      <alignment horizontal="right"/>
    </xf>
    <xf numFmtId="186" fontId="41" fillId="15" borderId="43">
      <alignment horizontal="right"/>
    </xf>
    <xf numFmtId="186" fontId="41" fillId="15" borderId="43">
      <alignment horizontal="right"/>
    </xf>
    <xf numFmtId="186" fontId="41" fillId="15" borderId="43">
      <alignment horizontal="right"/>
    </xf>
    <xf numFmtId="186" fontId="41" fillId="15" borderId="43">
      <alignment horizontal="right"/>
    </xf>
    <xf numFmtId="186" fontId="41" fillId="15" borderId="43">
      <alignment horizontal="right"/>
    </xf>
    <xf numFmtId="187" fontId="41" fillId="15" borderId="43">
      <alignment horizontal="right"/>
    </xf>
    <xf numFmtId="187" fontId="41" fillId="15" borderId="43">
      <alignment horizontal="right"/>
    </xf>
    <xf numFmtId="187" fontId="41" fillId="15" borderId="43">
      <alignment horizontal="right"/>
    </xf>
    <xf numFmtId="187" fontId="41" fillId="15" borderId="43">
      <alignment horizontal="right"/>
    </xf>
    <xf numFmtId="187" fontId="41" fillId="15" borderId="43">
      <alignment horizontal="right"/>
    </xf>
    <xf numFmtId="187" fontId="41" fillId="15" borderId="43">
      <alignment horizontal="right"/>
    </xf>
    <xf numFmtId="187" fontId="41" fillId="15" borderId="43">
      <alignment horizontal="right"/>
    </xf>
    <xf numFmtId="187" fontId="41" fillId="15" borderId="43">
      <alignment horizontal="right"/>
    </xf>
    <xf numFmtId="187" fontId="41" fillId="15" borderId="43">
      <alignment horizontal="right"/>
    </xf>
    <xf numFmtId="187" fontId="41" fillId="15" borderId="43">
      <alignment horizontal="right"/>
    </xf>
    <xf numFmtId="188" fontId="41" fillId="15" borderId="43">
      <alignment horizontal="right"/>
    </xf>
    <xf numFmtId="188" fontId="41" fillId="15" borderId="43">
      <alignment horizontal="right"/>
    </xf>
    <xf numFmtId="188" fontId="41" fillId="15" borderId="43">
      <alignment horizontal="right"/>
    </xf>
    <xf numFmtId="188" fontId="41" fillId="15" borderId="43">
      <alignment horizontal="right"/>
    </xf>
    <xf numFmtId="188" fontId="41" fillId="15" borderId="43">
      <alignment horizontal="right"/>
    </xf>
    <xf numFmtId="188" fontId="41" fillId="15" borderId="43">
      <alignment horizontal="right"/>
    </xf>
    <xf numFmtId="188" fontId="41" fillId="15" borderId="43">
      <alignment horizontal="right"/>
    </xf>
    <xf numFmtId="188" fontId="41" fillId="15" borderId="43">
      <alignment horizontal="right"/>
    </xf>
    <xf numFmtId="188" fontId="41" fillId="15" borderId="43">
      <alignment horizontal="right"/>
    </xf>
    <xf numFmtId="188" fontId="41" fillId="15" borderId="43">
      <alignment horizontal="right"/>
    </xf>
    <xf numFmtId="189" fontId="41" fillId="15" borderId="43">
      <alignment horizontal="right"/>
    </xf>
    <xf numFmtId="189" fontId="41" fillId="15" borderId="43">
      <alignment horizontal="right"/>
    </xf>
    <xf numFmtId="189" fontId="41" fillId="15" borderId="43">
      <alignment horizontal="right"/>
    </xf>
    <xf numFmtId="189" fontId="41" fillId="15" borderId="43">
      <alignment horizontal="right"/>
    </xf>
    <xf numFmtId="189" fontId="41" fillId="15" borderId="43">
      <alignment horizontal="right"/>
    </xf>
    <xf numFmtId="189" fontId="41" fillId="15" borderId="43">
      <alignment horizontal="right"/>
    </xf>
    <xf numFmtId="189" fontId="41" fillId="15" borderId="43">
      <alignment horizontal="right"/>
    </xf>
    <xf numFmtId="189" fontId="41" fillId="15" borderId="43">
      <alignment horizontal="right"/>
    </xf>
    <xf numFmtId="189" fontId="41" fillId="15" borderId="43">
      <alignment horizontal="right"/>
    </xf>
    <xf numFmtId="189" fontId="41" fillId="15" borderId="43">
      <alignment horizontal="right"/>
    </xf>
    <xf numFmtId="49" fontId="41" fillId="15" borderId="43">
      <alignment horizontal="left"/>
    </xf>
    <xf numFmtId="49" fontId="41" fillId="15" borderId="43">
      <alignment horizontal="left"/>
    </xf>
    <xf numFmtId="49" fontId="41" fillId="15" borderId="43">
      <alignment horizontal="left"/>
    </xf>
    <xf numFmtId="49" fontId="41" fillId="15" borderId="43">
      <alignment horizontal="left"/>
    </xf>
    <xf numFmtId="49" fontId="41" fillId="15" borderId="43">
      <alignment horizontal="left"/>
    </xf>
    <xf numFmtId="49" fontId="41" fillId="15" borderId="43">
      <alignment horizontal="left"/>
    </xf>
    <xf numFmtId="49" fontId="41" fillId="15" borderId="43">
      <alignment horizontal="left"/>
    </xf>
    <xf numFmtId="49" fontId="41" fillId="15" borderId="43">
      <alignment horizontal="left"/>
    </xf>
    <xf numFmtId="49" fontId="41" fillId="15" borderId="43">
      <alignment horizontal="left"/>
    </xf>
    <xf numFmtId="49" fontId="41" fillId="15" borderId="43">
      <alignment horizontal="left"/>
    </xf>
    <xf numFmtId="49" fontId="41" fillId="15" borderId="43">
      <alignment horizontal="left" wrapText="1"/>
    </xf>
    <xf numFmtId="49" fontId="41" fillId="15" borderId="43">
      <alignment horizontal="left" wrapText="1"/>
    </xf>
    <xf numFmtId="49" fontId="41" fillId="15" borderId="43">
      <alignment horizontal="left" wrapText="1"/>
    </xf>
    <xf numFmtId="49" fontId="41" fillId="15" borderId="43">
      <alignment horizontal="left" wrapText="1"/>
    </xf>
    <xf numFmtId="49" fontId="41" fillId="15" borderId="43">
      <alignment horizontal="left" wrapText="1"/>
    </xf>
    <xf numFmtId="49" fontId="41" fillId="15" borderId="43">
      <alignment horizontal="left" wrapText="1"/>
    </xf>
    <xf numFmtId="49" fontId="41" fillId="15" borderId="43">
      <alignment horizontal="left" wrapText="1"/>
    </xf>
    <xf numFmtId="49" fontId="41" fillId="15" borderId="43">
      <alignment horizontal="left" wrapText="1"/>
    </xf>
    <xf numFmtId="49" fontId="41" fillId="15" borderId="43">
      <alignment horizontal="left" wrapText="1"/>
    </xf>
    <xf numFmtId="49" fontId="41" fillId="15" borderId="43">
      <alignment horizontal="left" wrapText="1"/>
    </xf>
    <xf numFmtId="18" fontId="41" fillId="15" borderId="43">
      <alignment horizontal="left"/>
    </xf>
    <xf numFmtId="18" fontId="41" fillId="15" borderId="43">
      <alignment horizontal="left"/>
    </xf>
    <xf numFmtId="18" fontId="41" fillId="15" borderId="43">
      <alignment horizontal="left"/>
    </xf>
    <xf numFmtId="18" fontId="41" fillId="15" borderId="43">
      <alignment horizontal="left"/>
    </xf>
    <xf numFmtId="18" fontId="41" fillId="15" borderId="43">
      <alignment horizontal="left"/>
    </xf>
    <xf numFmtId="18" fontId="41" fillId="15" borderId="43">
      <alignment horizontal="left"/>
    </xf>
    <xf numFmtId="18" fontId="41" fillId="15" borderId="43">
      <alignment horizontal="left"/>
    </xf>
    <xf numFmtId="18" fontId="41" fillId="15" borderId="43">
      <alignment horizontal="left"/>
    </xf>
    <xf numFmtId="18" fontId="41" fillId="15" borderId="43">
      <alignment horizontal="left"/>
    </xf>
    <xf numFmtId="18" fontId="41" fillId="15" borderId="43">
      <alignment horizontal="left"/>
    </xf>
    <xf numFmtId="49" fontId="41" fillId="33" borderId="43">
      <alignment horizontal="left"/>
    </xf>
    <xf numFmtId="49" fontId="41" fillId="33" borderId="43">
      <alignment horizontal="left"/>
    </xf>
    <xf numFmtId="49" fontId="41" fillId="33" borderId="43">
      <alignment horizontal="left"/>
    </xf>
    <xf numFmtId="49" fontId="41" fillId="33" borderId="43">
      <alignment horizontal="left"/>
    </xf>
    <xf numFmtId="49" fontId="41" fillId="33" borderId="43">
      <alignment horizontal="left"/>
    </xf>
    <xf numFmtId="49" fontId="41" fillId="33" borderId="43">
      <alignment horizontal="left"/>
    </xf>
    <xf numFmtId="49" fontId="41" fillId="33" borderId="43">
      <alignment horizontal="left"/>
    </xf>
    <xf numFmtId="49" fontId="41" fillId="33" borderId="43">
      <alignment horizontal="left"/>
    </xf>
    <xf numFmtId="49" fontId="41" fillId="33" borderId="43">
      <alignment horizontal="left"/>
    </xf>
    <xf numFmtId="49" fontId="41" fillId="33" borderId="43">
      <alignment horizontal="left"/>
    </xf>
    <xf numFmtId="0" fontId="64" fillId="6" borderId="23" applyNumberFormat="0" applyAlignment="0" applyProtection="0"/>
    <xf numFmtId="10"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65"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0" fontId="66" fillId="0" borderId="0" applyNumberFormat="0" applyFill="0" applyBorder="0" applyProtection="0"/>
    <xf numFmtId="3" fontId="41" fillId="8" borderId="43" applyFont="0" applyProtection="0">
      <alignment horizontal="right"/>
    </xf>
    <xf numFmtId="3" fontId="41" fillId="8" borderId="43" applyFont="0" applyProtection="0">
      <alignment horizontal="right"/>
    </xf>
    <xf numFmtId="3" fontId="41" fillId="8" borderId="43" applyFont="0" applyProtection="0">
      <alignment horizontal="right"/>
    </xf>
    <xf numFmtId="3" fontId="41" fillId="8" borderId="43" applyFont="0" applyProtection="0">
      <alignment horizontal="right"/>
    </xf>
    <xf numFmtId="3" fontId="41" fillId="8" borderId="43" applyFont="0" applyProtection="0">
      <alignment horizontal="right"/>
    </xf>
    <xf numFmtId="3" fontId="41" fillId="8" borderId="43" applyFont="0" applyProtection="0">
      <alignment horizontal="right"/>
    </xf>
    <xf numFmtId="3" fontId="41" fillId="8" borderId="43" applyFont="0" applyProtection="0">
      <alignment horizontal="right"/>
    </xf>
    <xf numFmtId="3" fontId="41" fillId="8" borderId="43" applyFont="0" applyProtection="0">
      <alignment horizontal="right"/>
    </xf>
    <xf numFmtId="3" fontId="41" fillId="8" borderId="43" applyFont="0" applyProtection="0">
      <alignment horizontal="right"/>
    </xf>
    <xf numFmtId="190" fontId="41" fillId="8" borderId="43" applyFont="0" applyProtection="0">
      <alignment horizontal="right"/>
    </xf>
    <xf numFmtId="190" fontId="41" fillId="8" borderId="43" applyFont="0" applyProtection="0">
      <alignment horizontal="right"/>
    </xf>
    <xf numFmtId="190" fontId="41" fillId="8" borderId="43" applyFont="0" applyProtection="0">
      <alignment horizontal="right"/>
    </xf>
    <xf numFmtId="190" fontId="41" fillId="8" borderId="43" applyFont="0" applyProtection="0">
      <alignment horizontal="right"/>
    </xf>
    <xf numFmtId="190" fontId="41" fillId="8" borderId="43" applyFont="0" applyProtection="0">
      <alignment horizontal="right"/>
    </xf>
    <xf numFmtId="190" fontId="41" fillId="8" borderId="43" applyFont="0" applyProtection="0">
      <alignment horizontal="right"/>
    </xf>
    <xf numFmtId="190" fontId="41" fillId="8" borderId="43" applyFont="0" applyProtection="0">
      <alignment horizontal="right"/>
    </xf>
    <xf numFmtId="190" fontId="41" fillId="8" borderId="43" applyFont="0" applyProtection="0">
      <alignment horizontal="right"/>
    </xf>
    <xf numFmtId="190" fontId="41" fillId="8" borderId="43" applyFont="0" applyProtection="0">
      <alignment horizontal="right"/>
    </xf>
    <xf numFmtId="168" fontId="41" fillId="8" borderId="43" applyFont="0" applyProtection="0">
      <alignment horizontal="right"/>
    </xf>
    <xf numFmtId="168" fontId="41" fillId="8" borderId="43" applyFont="0" applyProtection="0">
      <alignment horizontal="right"/>
    </xf>
    <xf numFmtId="168" fontId="41" fillId="8" borderId="43" applyFont="0" applyProtection="0">
      <alignment horizontal="right"/>
    </xf>
    <xf numFmtId="168" fontId="41" fillId="8" borderId="43" applyFont="0" applyProtection="0">
      <alignment horizontal="right"/>
    </xf>
    <xf numFmtId="168" fontId="41" fillId="8" borderId="43" applyFont="0" applyProtection="0">
      <alignment horizontal="right"/>
    </xf>
    <xf numFmtId="168" fontId="41" fillId="8" borderId="43" applyFont="0" applyProtection="0">
      <alignment horizontal="right"/>
    </xf>
    <xf numFmtId="168" fontId="41" fillId="8" borderId="43" applyFont="0" applyProtection="0">
      <alignment horizontal="right"/>
    </xf>
    <xf numFmtId="168" fontId="41" fillId="8" borderId="43" applyFont="0" applyProtection="0">
      <alignment horizontal="right"/>
    </xf>
    <xf numFmtId="168" fontId="41" fillId="8" borderId="43" applyFont="0" applyProtection="0">
      <alignment horizontal="right"/>
    </xf>
    <xf numFmtId="10" fontId="41" fillId="8" borderId="43" applyFont="0" applyProtection="0">
      <alignment horizontal="right"/>
    </xf>
    <xf numFmtId="10" fontId="41" fillId="8" borderId="43" applyFont="0" applyProtection="0">
      <alignment horizontal="right"/>
    </xf>
    <xf numFmtId="10" fontId="41" fillId="8" borderId="43" applyFont="0" applyProtection="0">
      <alignment horizontal="right"/>
    </xf>
    <xf numFmtId="10" fontId="41" fillId="8" borderId="43" applyFont="0" applyProtection="0">
      <alignment horizontal="right"/>
    </xf>
    <xf numFmtId="10" fontId="41" fillId="8" borderId="43" applyFont="0" applyProtection="0">
      <alignment horizontal="right"/>
    </xf>
    <xf numFmtId="10" fontId="41" fillId="8" borderId="43" applyFont="0" applyProtection="0">
      <alignment horizontal="right"/>
    </xf>
    <xf numFmtId="10" fontId="41" fillId="8" borderId="43" applyFont="0" applyProtection="0">
      <alignment horizontal="right"/>
    </xf>
    <xf numFmtId="10" fontId="41" fillId="8" borderId="43" applyFont="0" applyProtection="0">
      <alignment horizontal="right"/>
    </xf>
    <xf numFmtId="10" fontId="41" fillId="8" borderId="43" applyFont="0" applyProtection="0">
      <alignment horizontal="right"/>
    </xf>
    <xf numFmtId="9" fontId="41" fillId="8" borderId="43" applyFont="0" applyProtection="0">
      <alignment horizontal="right"/>
    </xf>
    <xf numFmtId="9" fontId="41" fillId="8" borderId="43" applyFont="0" applyProtection="0">
      <alignment horizontal="right"/>
    </xf>
    <xf numFmtId="9" fontId="41" fillId="8" borderId="43" applyFont="0" applyProtection="0">
      <alignment horizontal="right"/>
    </xf>
    <xf numFmtId="9" fontId="41" fillId="8" borderId="43" applyFont="0" applyProtection="0">
      <alignment horizontal="right"/>
    </xf>
    <xf numFmtId="9" fontId="41" fillId="8" borderId="43" applyFont="0" applyProtection="0">
      <alignment horizontal="right"/>
    </xf>
    <xf numFmtId="9" fontId="41" fillId="8" borderId="43" applyFont="0" applyProtection="0">
      <alignment horizontal="right"/>
    </xf>
    <xf numFmtId="9" fontId="41" fillId="8" borderId="43" applyFont="0" applyProtection="0">
      <alignment horizontal="right"/>
    </xf>
    <xf numFmtId="9" fontId="41" fillId="8" borderId="43" applyFont="0" applyProtection="0">
      <alignment horizontal="right"/>
    </xf>
    <xf numFmtId="9" fontId="41" fillId="8" borderId="43" applyFont="0" applyProtection="0">
      <alignment horizontal="right"/>
    </xf>
    <xf numFmtId="191" fontId="41" fillId="8" borderId="43" applyFont="0" applyProtection="0">
      <alignment horizontal="center" wrapText="1"/>
    </xf>
    <xf numFmtId="191" fontId="41" fillId="8" borderId="43" applyFont="0" applyProtection="0">
      <alignment horizontal="center" wrapText="1"/>
    </xf>
    <xf numFmtId="191" fontId="41" fillId="8" borderId="43" applyFont="0" applyProtection="0">
      <alignment horizontal="center" wrapText="1"/>
    </xf>
    <xf numFmtId="191" fontId="41" fillId="8" borderId="43" applyFont="0" applyProtection="0">
      <alignment horizontal="center" wrapText="1"/>
    </xf>
    <xf numFmtId="191" fontId="41" fillId="8" borderId="43" applyFont="0" applyProtection="0">
      <alignment horizontal="center" wrapText="1"/>
    </xf>
    <xf numFmtId="191" fontId="41" fillId="8" borderId="43" applyFont="0" applyProtection="0">
      <alignment horizontal="center" wrapText="1"/>
    </xf>
    <xf numFmtId="191" fontId="41" fillId="8" borderId="43" applyFont="0" applyProtection="0">
      <alignment horizontal="center" wrapText="1"/>
    </xf>
    <xf numFmtId="191" fontId="41" fillId="8" borderId="43" applyFont="0" applyProtection="0">
      <alignment horizontal="center" wrapText="1"/>
    </xf>
    <xf numFmtId="191" fontId="41" fillId="8" borderId="43" applyFont="0" applyProtection="0">
      <alignment horizontal="center" wrapText="1"/>
    </xf>
    <xf numFmtId="0" fontId="41" fillId="0" borderId="0"/>
    <xf numFmtId="40" fontId="67" fillId="0" borderId="0" applyBorder="0">
      <alignment horizontal="right"/>
    </xf>
    <xf numFmtId="192" fontId="41" fillId="10" borderId="43" applyFont="0">
      <alignment horizontal="right"/>
    </xf>
    <xf numFmtId="192" fontId="41" fillId="10" borderId="43" applyFont="0">
      <alignment horizontal="right"/>
    </xf>
    <xf numFmtId="192" fontId="41" fillId="10" borderId="43" applyFont="0">
      <alignment horizontal="right"/>
    </xf>
    <xf numFmtId="192" fontId="41" fillId="10" borderId="43" applyFont="0">
      <alignment horizontal="right"/>
    </xf>
    <xf numFmtId="192" fontId="41" fillId="10" borderId="43" applyFont="0">
      <alignment horizontal="right"/>
    </xf>
    <xf numFmtId="192" fontId="41" fillId="10" borderId="43" applyFont="0">
      <alignment horizontal="right"/>
    </xf>
    <xf numFmtId="192" fontId="41" fillId="10" borderId="43" applyFont="0">
      <alignment horizontal="right"/>
    </xf>
    <xf numFmtId="192" fontId="41" fillId="10" borderId="43" applyFont="0">
      <alignment horizontal="right"/>
    </xf>
    <xf numFmtId="192" fontId="41" fillId="10" borderId="43" applyFont="0">
      <alignment horizontal="right"/>
    </xf>
    <xf numFmtId="1" fontId="41" fillId="10" borderId="43" applyFont="0" applyProtection="0">
      <alignment horizontal="right"/>
    </xf>
    <xf numFmtId="1" fontId="41" fillId="10" borderId="43" applyFont="0" applyProtection="0">
      <alignment horizontal="right"/>
    </xf>
    <xf numFmtId="1" fontId="41" fillId="10" borderId="43" applyFont="0" applyProtection="0">
      <alignment horizontal="right"/>
    </xf>
    <xf numFmtId="1" fontId="41" fillId="10" borderId="43" applyFont="0" applyProtection="0">
      <alignment horizontal="right"/>
    </xf>
    <xf numFmtId="1" fontId="41" fillId="10" borderId="43" applyFont="0" applyProtection="0">
      <alignment horizontal="right"/>
    </xf>
    <xf numFmtId="1" fontId="41" fillId="10" borderId="43" applyFont="0" applyProtection="0">
      <alignment horizontal="right"/>
    </xf>
    <xf numFmtId="1" fontId="41" fillId="10" borderId="43" applyFont="0" applyProtection="0">
      <alignment horizontal="right"/>
    </xf>
    <xf numFmtId="1" fontId="41" fillId="10" borderId="43" applyFont="0" applyProtection="0">
      <alignment horizontal="right"/>
    </xf>
    <xf numFmtId="1" fontId="41" fillId="10" borderId="43" applyFont="0" applyProtection="0">
      <alignment horizontal="right"/>
    </xf>
    <xf numFmtId="192" fontId="41" fillId="10" borderId="43" applyFont="0" applyProtection="0"/>
    <xf numFmtId="192" fontId="41" fillId="10" borderId="43" applyFont="0" applyProtection="0"/>
    <xf numFmtId="192" fontId="41" fillId="10" borderId="43" applyFont="0" applyProtection="0"/>
    <xf numFmtId="192" fontId="41" fillId="10" borderId="43" applyFont="0" applyProtection="0"/>
    <xf numFmtId="192" fontId="41" fillId="10" borderId="43" applyFont="0" applyProtection="0"/>
    <xf numFmtId="192" fontId="41" fillId="10" borderId="43" applyFont="0" applyProtection="0"/>
    <xf numFmtId="192" fontId="41" fillId="10" borderId="43" applyFont="0" applyProtection="0"/>
    <xf numFmtId="192" fontId="41" fillId="10" borderId="43" applyFont="0" applyProtection="0"/>
    <xf numFmtId="192" fontId="41" fillId="10" borderId="43" applyFont="0" applyProtection="0"/>
    <xf numFmtId="168" fontId="41" fillId="10" borderId="43" applyFont="0" applyProtection="0"/>
    <xf numFmtId="168" fontId="41" fillId="10" borderId="43" applyFont="0" applyProtection="0"/>
    <xf numFmtId="168" fontId="41" fillId="10" borderId="43" applyFont="0" applyProtection="0"/>
    <xf numFmtId="168" fontId="41" fillId="10" borderId="43" applyFont="0" applyProtection="0"/>
    <xf numFmtId="168" fontId="41" fillId="10" borderId="43" applyFont="0" applyProtection="0"/>
    <xf numFmtId="168" fontId="41" fillId="10" borderId="43" applyFont="0" applyProtection="0"/>
    <xf numFmtId="168" fontId="41" fillId="10" borderId="43" applyFont="0" applyProtection="0"/>
    <xf numFmtId="168" fontId="41" fillId="10" borderId="43" applyFont="0" applyProtection="0"/>
    <xf numFmtId="168" fontId="41" fillId="10" borderId="43" applyFont="0" applyProtection="0"/>
    <xf numFmtId="10" fontId="41" fillId="10" borderId="3" applyFont="0" applyProtection="0">
      <alignment horizontal="right"/>
    </xf>
    <xf numFmtId="10" fontId="41" fillId="10" borderId="3" applyFont="0" applyProtection="0">
      <alignment horizontal="right"/>
    </xf>
    <xf numFmtId="10" fontId="41" fillId="10" borderId="3" applyFont="0" applyProtection="0">
      <alignment horizontal="right"/>
    </xf>
    <xf numFmtId="10" fontId="41" fillId="10" borderId="3" applyFont="0" applyProtection="0">
      <alignment horizontal="right"/>
    </xf>
    <xf numFmtId="10" fontId="41" fillId="10" borderId="3" applyFont="0" applyProtection="0">
      <alignment horizontal="right"/>
    </xf>
    <xf numFmtId="10" fontId="41" fillId="10" borderId="3" applyFont="0" applyProtection="0">
      <alignment horizontal="right"/>
    </xf>
    <xf numFmtId="10" fontId="41" fillId="10" borderId="3" applyFont="0" applyProtection="0">
      <alignment horizontal="right"/>
    </xf>
    <xf numFmtId="10" fontId="41" fillId="10" borderId="3" applyFont="0" applyProtection="0">
      <alignment horizontal="right"/>
    </xf>
    <xf numFmtId="10" fontId="41" fillId="10" borderId="3" applyFont="0" applyProtection="0">
      <alignment horizontal="right"/>
    </xf>
    <xf numFmtId="9" fontId="41" fillId="10" borderId="3" applyFont="0" applyProtection="0">
      <alignment horizontal="right"/>
    </xf>
    <xf numFmtId="9" fontId="41" fillId="10" borderId="3" applyFont="0" applyProtection="0">
      <alignment horizontal="right"/>
    </xf>
    <xf numFmtId="9" fontId="41" fillId="10" borderId="3" applyFont="0" applyProtection="0">
      <alignment horizontal="right"/>
    </xf>
    <xf numFmtId="9" fontId="41" fillId="10" borderId="3" applyFont="0" applyProtection="0">
      <alignment horizontal="right"/>
    </xf>
    <xf numFmtId="9" fontId="41" fillId="10" borderId="3" applyFont="0" applyProtection="0">
      <alignment horizontal="right"/>
    </xf>
    <xf numFmtId="9" fontId="41" fillId="10" borderId="3" applyFont="0" applyProtection="0">
      <alignment horizontal="right"/>
    </xf>
    <xf numFmtId="9" fontId="41" fillId="10" borderId="3" applyFont="0" applyProtection="0">
      <alignment horizontal="right"/>
    </xf>
    <xf numFmtId="9" fontId="41" fillId="10" borderId="3" applyFont="0" applyProtection="0">
      <alignment horizontal="right"/>
    </xf>
    <xf numFmtId="9" fontId="41" fillId="10" borderId="3" applyFont="0" applyProtection="0">
      <alignment horizontal="right"/>
    </xf>
    <xf numFmtId="193" fontId="41" fillId="10" borderId="3" applyFont="0" applyProtection="0">
      <alignment horizontal="right"/>
    </xf>
    <xf numFmtId="193" fontId="41" fillId="10" borderId="3" applyFont="0" applyProtection="0">
      <alignment horizontal="right"/>
    </xf>
    <xf numFmtId="193" fontId="41" fillId="10" borderId="3" applyFont="0" applyProtection="0">
      <alignment horizontal="right"/>
    </xf>
    <xf numFmtId="193" fontId="41" fillId="10" borderId="3" applyFont="0" applyProtection="0">
      <alignment horizontal="right"/>
    </xf>
    <xf numFmtId="193" fontId="41" fillId="10" borderId="3" applyFont="0" applyProtection="0">
      <alignment horizontal="right"/>
    </xf>
    <xf numFmtId="193" fontId="41" fillId="10" borderId="3" applyFont="0" applyProtection="0">
      <alignment horizontal="right"/>
    </xf>
    <xf numFmtId="193" fontId="41" fillId="10" borderId="3" applyFont="0" applyProtection="0">
      <alignment horizontal="right"/>
    </xf>
    <xf numFmtId="193" fontId="41" fillId="10" borderId="3" applyFont="0" applyProtection="0">
      <alignment horizontal="right"/>
    </xf>
    <xf numFmtId="193" fontId="41" fillId="10" borderId="3" applyFont="0" applyProtection="0">
      <alignment horizontal="right"/>
    </xf>
    <xf numFmtId="0" fontId="41" fillId="10" borderId="43" applyFont="0">
      <alignment horizontal="center" wrapText="1"/>
      <protection locked="0"/>
    </xf>
    <xf numFmtId="0" fontId="41" fillId="10" borderId="43" applyFont="0">
      <alignment horizontal="center" wrapText="1"/>
      <protection locked="0"/>
    </xf>
    <xf numFmtId="0" fontId="41" fillId="10" borderId="43" applyFont="0">
      <alignment horizontal="center" wrapText="1"/>
      <protection locked="0"/>
    </xf>
    <xf numFmtId="0" fontId="41" fillId="10" borderId="43" applyFont="0">
      <alignment horizontal="center" wrapText="1"/>
      <protection locked="0"/>
    </xf>
    <xf numFmtId="0" fontId="41" fillId="10" borderId="43" applyFont="0">
      <alignment horizontal="center" wrapText="1"/>
      <protection locked="0"/>
    </xf>
    <xf numFmtId="0" fontId="41" fillId="10" borderId="43" applyFont="0">
      <alignment horizontal="center" wrapText="1"/>
      <protection locked="0"/>
    </xf>
    <xf numFmtId="0" fontId="41" fillId="10" borderId="43" applyFont="0">
      <alignment horizontal="center" wrapText="1"/>
      <protection locked="0"/>
    </xf>
    <xf numFmtId="0" fontId="41" fillId="10" borderId="43" applyFont="0">
      <alignment horizontal="center" wrapText="1"/>
      <protection locked="0"/>
    </xf>
    <xf numFmtId="0" fontId="41" fillId="10" borderId="43" applyFont="0">
      <alignment horizontal="center" wrapText="1"/>
      <protection locked="0"/>
    </xf>
    <xf numFmtId="0" fontId="41" fillId="10" borderId="43" applyFont="0">
      <alignment horizontal="center" wrapText="1"/>
      <protection locked="0"/>
    </xf>
    <xf numFmtId="0" fontId="41" fillId="10" borderId="43" applyNumberFormat="0" applyFont="0" applyAlignment="0" applyProtection="0"/>
    <xf numFmtId="0" fontId="41" fillId="10" borderId="43" applyNumberFormat="0" applyFont="0" applyAlignment="0" applyProtection="0"/>
    <xf numFmtId="0" fontId="41" fillId="10" borderId="43" applyNumberFormat="0" applyFont="0" applyAlignment="0" applyProtection="0"/>
    <xf numFmtId="0" fontId="41" fillId="10" borderId="43" applyNumberFormat="0" applyFont="0" applyAlignment="0" applyProtection="0"/>
    <xf numFmtId="0" fontId="41" fillId="10" borderId="43" applyNumberFormat="0" applyFont="0" applyAlignment="0" applyProtection="0"/>
    <xf numFmtId="0" fontId="41" fillId="10" borderId="43" applyNumberFormat="0" applyFont="0" applyAlignment="0" applyProtection="0"/>
    <xf numFmtId="0" fontId="41" fillId="10" borderId="43" applyNumberFormat="0" applyFont="0" applyAlignment="0" applyProtection="0"/>
    <xf numFmtId="0" fontId="41" fillId="10" borderId="43" applyNumberFormat="0" applyFont="0" applyAlignment="0" applyProtection="0"/>
    <xf numFmtId="0" fontId="41" fillId="10" borderId="43" applyNumberFormat="0" applyFont="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9" fillId="0" borderId="47" applyNumberFormat="0" applyFill="0" applyAlignment="0" applyProtection="0"/>
    <xf numFmtId="0" fontId="69" fillId="0" borderId="47" applyNumberFormat="0" applyFill="0" applyAlignment="0" applyProtection="0"/>
    <xf numFmtId="0" fontId="69" fillId="0" borderId="47" applyNumberFormat="0" applyFill="0" applyAlignment="0" applyProtection="0"/>
    <xf numFmtId="0" fontId="69" fillId="0" borderId="47" applyNumberFormat="0" applyFill="0" applyAlignment="0" applyProtection="0"/>
    <xf numFmtId="0" fontId="69" fillId="0" borderId="47" applyNumberFormat="0" applyFill="0" applyAlignment="0" applyProtection="0"/>
    <xf numFmtId="0" fontId="69" fillId="0" borderId="47" applyNumberFormat="0" applyFill="0" applyAlignment="0" applyProtection="0"/>
    <xf numFmtId="0" fontId="69" fillId="0" borderId="47" applyNumberFormat="0" applyFill="0" applyAlignment="0" applyProtection="0"/>
    <xf numFmtId="0" fontId="69" fillId="0" borderId="47" applyNumberFormat="0" applyFill="0" applyAlignment="0" applyProtection="0"/>
    <xf numFmtId="0" fontId="69" fillId="0" borderId="47" applyNumberFormat="0" applyFill="0" applyAlignment="0" applyProtection="0"/>
    <xf numFmtId="0" fontId="69" fillId="0" borderId="47" applyNumberFormat="0" applyFill="0" applyAlignment="0" applyProtection="0"/>
    <xf numFmtId="0" fontId="69" fillId="0" borderId="47" applyNumberFormat="0" applyFill="0" applyAlignment="0" applyProtection="0"/>
    <xf numFmtId="0" fontId="69" fillId="0" borderId="47" applyNumberFormat="0" applyFill="0" applyAlignment="0" applyProtection="0"/>
    <xf numFmtId="0" fontId="69" fillId="0" borderId="47" applyNumberFormat="0" applyFill="0" applyAlignment="0" applyProtection="0"/>
    <xf numFmtId="0" fontId="69" fillId="0" borderId="47" applyNumberFormat="0" applyFill="0" applyAlignment="0" applyProtection="0"/>
    <xf numFmtId="0" fontId="69" fillId="0" borderId="47" applyNumberFormat="0" applyFill="0" applyAlignment="0" applyProtection="0"/>
    <xf numFmtId="0" fontId="69" fillId="0" borderId="47" applyNumberFormat="0" applyFill="0" applyAlignment="0" applyProtection="0"/>
    <xf numFmtId="0" fontId="69" fillId="0" borderId="47" applyNumberFormat="0" applyFill="0" applyAlignment="0" applyProtection="0"/>
    <xf numFmtId="0" fontId="69" fillId="0" borderId="47" applyNumberFormat="0" applyFill="0" applyAlignment="0" applyProtection="0"/>
    <xf numFmtId="0" fontId="69" fillId="0" borderId="47" applyNumberFormat="0" applyFill="0" applyAlignment="0" applyProtection="0"/>
    <xf numFmtId="0" fontId="69" fillId="0" borderId="47" applyNumberFormat="0" applyFill="0" applyAlignment="0" applyProtection="0"/>
    <xf numFmtId="0" fontId="69" fillId="0" borderId="47" applyNumberFormat="0" applyFill="0" applyAlignment="0" applyProtection="0"/>
    <xf numFmtId="0" fontId="70" fillId="0" borderId="0" applyNumberFormat="0" applyFill="0" applyBorder="0" applyAlignment="0">
      <protection locked="0"/>
    </xf>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cellStyleXfs>
  <cellXfs count="2147">
    <xf numFmtId="0" fontId="0" fillId="0" borderId="0" xfId="0"/>
    <xf numFmtId="0" fontId="2" fillId="2" borderId="0" xfId="0" applyFont="1" applyFill="1" applyAlignment="1">
      <alignment horizontal="center"/>
    </xf>
    <xf numFmtId="0" fontId="4" fillId="3" borderId="1" xfId="0" applyFont="1" applyFill="1" applyBorder="1" applyAlignment="1"/>
    <xf numFmtId="41" fontId="4" fillId="3" borderId="2" xfId="0" applyNumberFormat="1" applyFont="1" applyFill="1" applyBorder="1" applyAlignment="1">
      <alignment horizontal="right"/>
    </xf>
    <xf numFmtId="0" fontId="4" fillId="3" borderId="2" xfId="0" applyFont="1" applyFill="1" applyBorder="1" applyAlignment="1">
      <alignment horizontal="center" vertical="center" wrapText="1"/>
    </xf>
    <xf numFmtId="0" fontId="4" fillId="3" borderId="3" xfId="0" applyFont="1" applyFill="1" applyBorder="1" applyAlignment="1">
      <alignment horizontal="center"/>
    </xf>
    <xf numFmtId="0" fontId="4" fillId="3" borderId="0" xfId="0" applyFont="1" applyFill="1" applyBorder="1" applyAlignment="1">
      <alignment horizontal="center"/>
    </xf>
    <xf numFmtId="0" fontId="4" fillId="3" borderId="0" xfId="0" applyFont="1" applyFill="1" applyBorder="1" applyAlignment="1"/>
    <xf numFmtId="0" fontId="4" fillId="3" borderId="0" xfId="0" applyFont="1" applyFill="1" applyBorder="1" applyAlignment="1">
      <alignment horizontal="right" vertical="center" wrapText="1"/>
    </xf>
    <xf numFmtId="0" fontId="4" fillId="3" borderId="0" xfId="0" applyFont="1" applyFill="1" applyBorder="1" applyAlignment="1">
      <alignment vertical="center" wrapText="1"/>
    </xf>
    <xf numFmtId="0" fontId="4" fillId="3" borderId="0" xfId="0" applyFont="1" applyFill="1" applyBorder="1" applyAlignment="1">
      <alignment horizontal="right"/>
    </xf>
    <xf numFmtId="0" fontId="4" fillId="3" borderId="4" xfId="0" quotePrefix="1" applyFont="1" applyFill="1" applyBorder="1" applyAlignment="1">
      <alignment horizontal="left"/>
    </xf>
    <xf numFmtId="41" fontId="4" fillId="3" borderId="5" xfId="2" applyNumberFormat="1" applyFont="1" applyFill="1" applyBorder="1" applyAlignment="1"/>
    <xf numFmtId="41" fontId="4" fillId="3" borderId="0" xfId="2" applyNumberFormat="1" applyFont="1" applyFill="1" applyBorder="1" applyAlignment="1"/>
    <xf numFmtId="0" fontId="4" fillId="3" borderId="6" xfId="0" applyFont="1" applyFill="1" applyBorder="1" applyAlignment="1"/>
    <xf numFmtId="41" fontId="7" fillId="3" borderId="0" xfId="2" applyNumberFormat="1" applyFont="1" applyFill="1" applyBorder="1" applyAlignment="1">
      <alignment horizontal="right"/>
    </xf>
    <xf numFmtId="41" fontId="4" fillId="3" borderId="0" xfId="2" applyNumberFormat="1" applyFont="1" applyFill="1" applyBorder="1" applyAlignment="1">
      <alignment horizontal="right"/>
    </xf>
    <xf numFmtId="0" fontId="4" fillId="3" borderId="6" xfId="0" applyFont="1" applyFill="1" applyBorder="1" applyAlignment="1">
      <alignment horizontal="left"/>
    </xf>
    <xf numFmtId="0" fontId="4" fillId="3" borderId="4" xfId="0" applyFont="1" applyFill="1" applyBorder="1" applyAlignment="1">
      <alignment horizontal="right"/>
    </xf>
    <xf numFmtId="41" fontId="4" fillId="3" borderId="7" xfId="2" applyNumberFormat="1" applyFont="1" applyFill="1" applyBorder="1" applyAlignment="1"/>
    <xf numFmtId="0" fontId="4" fillId="3" borderId="8" xfId="0" applyFont="1" applyFill="1" applyBorder="1" applyAlignment="1">
      <alignment horizontal="right"/>
    </xf>
    <xf numFmtId="0" fontId="4" fillId="3" borderId="9" xfId="0" applyFont="1" applyFill="1" applyBorder="1" applyAlignment="1">
      <alignment horizontal="left"/>
    </xf>
    <xf numFmtId="41" fontId="7" fillId="3" borderId="8" xfId="2" applyNumberFormat="1" applyFont="1" applyFill="1" applyBorder="1" applyAlignment="1">
      <alignment horizontal="right"/>
    </xf>
    <xf numFmtId="41" fontId="4" fillId="3" borderId="8" xfId="2" applyNumberFormat="1" applyFont="1" applyFill="1" applyBorder="1" applyAlignment="1">
      <alignment horizontal="right"/>
    </xf>
    <xf numFmtId="41" fontId="4" fillId="3" borderId="10" xfId="2" applyNumberFormat="1" applyFont="1" applyFill="1" applyBorder="1" applyAlignment="1"/>
    <xf numFmtId="0" fontId="8" fillId="4" borderId="0" xfId="0" quotePrefix="1" applyFont="1" applyFill="1" applyBorder="1" applyAlignment="1">
      <alignment vertical="top"/>
    </xf>
    <xf numFmtId="0" fontId="4" fillId="0" borderId="0" xfId="0" applyFont="1" applyAlignment="1"/>
    <xf numFmtId="0" fontId="6" fillId="0" borderId="0" xfId="0" applyFont="1" applyAlignment="1"/>
    <xf numFmtId="41" fontId="9" fillId="3" borderId="0" xfId="0" applyNumberFormat="1" applyFont="1" applyFill="1" applyBorder="1" applyAlignment="1">
      <alignment horizontal="center"/>
    </xf>
    <xf numFmtId="0" fontId="6" fillId="3" borderId="0" xfId="0" applyFont="1" applyFill="1" applyAlignment="1"/>
    <xf numFmtId="0" fontId="6" fillId="3" borderId="0" xfId="0" applyFont="1" applyFill="1" applyBorder="1" applyAlignment="1">
      <alignment horizontal="center" vertical="center"/>
    </xf>
    <xf numFmtId="41" fontId="6" fillId="3" borderId="0" xfId="0" applyNumberFormat="1" applyFont="1" applyFill="1" applyAlignment="1">
      <alignment horizontal="right"/>
    </xf>
    <xf numFmtId="0" fontId="6" fillId="3" borderId="0" xfId="0" applyNumberFormat="1" applyFont="1" applyFill="1" applyAlignment="1">
      <alignment horizontal="left"/>
    </xf>
    <xf numFmtId="0" fontId="6" fillId="3" borderId="0" xfId="0" applyNumberFormat="1" applyFont="1" applyFill="1" applyBorder="1" applyAlignment="1">
      <alignment horizontal="left"/>
    </xf>
    <xf numFmtId="0" fontId="6" fillId="3" borderId="11" xfId="0" applyFont="1" applyFill="1" applyBorder="1" applyAlignment="1">
      <alignment horizontal="right" vertical="center"/>
    </xf>
    <xf numFmtId="0" fontId="6" fillId="3" borderId="12" xfId="0" applyFont="1" applyFill="1" applyBorder="1" applyAlignment="1">
      <alignment horizontal="right" vertical="center"/>
    </xf>
    <xf numFmtId="0" fontId="6" fillId="3" borderId="12" xfId="0" applyNumberFormat="1" applyFont="1" applyFill="1" applyBorder="1" applyAlignment="1">
      <alignment horizontal="left"/>
    </xf>
    <xf numFmtId="0" fontId="6" fillId="3" borderId="13" xfId="0" applyFont="1" applyFill="1" applyBorder="1" applyAlignment="1">
      <alignment horizontal="right" vertical="center"/>
    </xf>
    <xf numFmtId="41" fontId="6" fillId="3" borderId="0" xfId="2" applyNumberFormat="1" applyFont="1" applyFill="1" applyBorder="1" applyAlignment="1">
      <alignment horizontal="right"/>
    </xf>
    <xf numFmtId="41" fontId="6" fillId="3" borderId="5" xfId="2" applyNumberFormat="1" applyFont="1" applyFill="1" applyBorder="1" applyAlignment="1">
      <alignment horizontal="right"/>
    </xf>
    <xf numFmtId="41" fontId="6" fillId="3" borderId="4" xfId="2" applyNumberFormat="1" applyFont="1" applyFill="1" applyBorder="1" applyAlignment="1">
      <alignment horizontal="right"/>
    </xf>
    <xf numFmtId="41" fontId="6" fillId="3" borderId="7" xfId="2" applyNumberFormat="1" applyFont="1" applyFill="1" applyBorder="1" applyAlignment="1">
      <alignment horizontal="right"/>
    </xf>
    <xf numFmtId="41" fontId="6" fillId="3" borderId="3" xfId="2" applyNumberFormat="1" applyFont="1" applyFill="1" applyBorder="1" applyAlignment="1">
      <alignment horizontal="right"/>
    </xf>
    <xf numFmtId="41" fontId="6" fillId="3" borderId="8" xfId="2" applyNumberFormat="1" applyFont="1" applyFill="1" applyBorder="1" applyAlignment="1">
      <alignment horizontal="right"/>
    </xf>
    <xf numFmtId="41" fontId="6" fillId="3" borderId="10" xfId="2" applyNumberFormat="1" applyFont="1" applyFill="1" applyBorder="1" applyAlignment="1">
      <alignment horizontal="right"/>
    </xf>
    <xf numFmtId="41" fontId="6" fillId="3" borderId="2" xfId="2" applyNumberFormat="1" applyFont="1" applyFill="1" applyBorder="1" applyAlignment="1">
      <alignment horizontal="right"/>
    </xf>
    <xf numFmtId="41" fontId="6" fillId="3" borderId="15" xfId="2" applyNumberFormat="1" applyFont="1" applyFill="1" applyBorder="1" applyAlignment="1">
      <alignment horizontal="right"/>
    </xf>
    <xf numFmtId="41" fontId="6" fillId="3" borderId="17" xfId="2" applyNumberFormat="1" applyFont="1" applyFill="1" applyBorder="1" applyAlignment="1">
      <alignment horizontal="right"/>
    </xf>
    <xf numFmtId="0" fontId="8" fillId="4" borderId="0" xfId="0" quotePrefix="1" applyFont="1" applyFill="1" applyAlignment="1"/>
    <xf numFmtId="0" fontId="4" fillId="4" borderId="0" xfId="0" applyFont="1" applyFill="1" applyAlignment="1"/>
    <xf numFmtId="0" fontId="4" fillId="3" borderId="0" xfId="0" applyFont="1" applyFill="1" applyAlignment="1"/>
    <xf numFmtId="0" fontId="4" fillId="3" borderId="0" xfId="0" applyFont="1" applyFill="1" applyBorder="1" applyAlignment="1">
      <alignment horizontal="center" vertical="center"/>
    </xf>
    <xf numFmtId="41" fontId="4" fillId="3" borderId="0" xfId="0" applyNumberFormat="1" applyFont="1" applyFill="1" applyBorder="1" applyAlignment="1">
      <alignment horizontal="center"/>
    </xf>
    <xf numFmtId="41" fontId="4" fillId="3" borderId="0" xfId="0" applyNumberFormat="1" applyFont="1" applyFill="1" applyAlignment="1">
      <alignment horizontal="right"/>
    </xf>
    <xf numFmtId="0" fontId="4" fillId="3" borderId="0" xfId="0" applyFont="1" applyFill="1" applyBorder="1" applyAlignment="1">
      <alignment vertical="center"/>
    </xf>
    <xf numFmtId="41" fontId="4" fillId="3" borderId="13" xfId="2" applyNumberFormat="1" applyFont="1" applyFill="1" applyBorder="1" applyAlignment="1">
      <alignment horizontal="right"/>
    </xf>
    <xf numFmtId="41" fontId="4" fillId="3" borderId="5" xfId="2" applyNumberFormat="1" applyFont="1" applyFill="1" applyBorder="1" applyAlignment="1">
      <alignment horizontal="right"/>
    </xf>
    <xf numFmtId="41" fontId="4" fillId="3" borderId="7" xfId="2" applyNumberFormat="1" applyFont="1" applyFill="1" applyBorder="1" applyAlignment="1">
      <alignment horizontal="right"/>
    </xf>
    <xf numFmtId="0" fontId="4" fillId="3" borderId="8" xfId="0" applyFont="1" applyFill="1" applyBorder="1" applyAlignment="1"/>
    <xf numFmtId="41" fontId="4" fillId="3" borderId="17" xfId="2" applyNumberFormat="1" applyFont="1" applyFill="1" applyBorder="1" applyAlignment="1">
      <alignment horizontal="right"/>
    </xf>
    <xf numFmtId="0" fontId="3" fillId="3" borderId="0" xfId="0" applyFont="1" applyFill="1" applyAlignment="1" applyProtection="1">
      <protection locked="0"/>
    </xf>
    <xf numFmtId="0" fontId="5" fillId="3" borderId="0" xfId="0" applyFont="1" applyFill="1" applyBorder="1" applyAlignment="1" applyProtection="1">
      <protection locked="0"/>
    </xf>
    <xf numFmtId="41" fontId="5" fillId="3" borderId="0" xfId="0" applyNumberFormat="1" applyFont="1" applyFill="1" applyBorder="1" applyAlignment="1" applyProtection="1">
      <alignment horizontal="center"/>
      <protection locked="0"/>
    </xf>
    <xf numFmtId="0" fontId="4" fillId="3" borderId="0" xfId="0" applyFont="1" applyFill="1" applyBorder="1" applyAlignment="1" applyProtection="1">
      <protection locked="0"/>
    </xf>
    <xf numFmtId="0" fontId="4" fillId="3" borderId="0" xfId="0" applyFont="1" applyFill="1" applyAlignment="1" applyProtection="1">
      <protection locked="0"/>
    </xf>
    <xf numFmtId="41" fontId="4" fillId="3" borderId="12" xfId="0" applyNumberFormat="1" applyFont="1" applyFill="1" applyBorder="1" applyAlignment="1" applyProtection="1">
      <alignment horizontal="right"/>
      <protection locked="0"/>
    </xf>
    <xf numFmtId="41" fontId="4" fillId="3" borderId="13" xfId="2" applyNumberFormat="1" applyFont="1" applyFill="1" applyBorder="1" applyAlignment="1" applyProtection="1">
      <alignment horizontal="right"/>
      <protection locked="0"/>
    </xf>
    <xf numFmtId="41" fontId="4" fillId="3" borderId="5" xfId="2" applyNumberFormat="1" applyFont="1" applyFill="1" applyBorder="1" applyAlignment="1" applyProtection="1">
      <alignment horizontal="right"/>
      <protection locked="0"/>
    </xf>
    <xf numFmtId="0" fontId="4" fillId="3" borderId="4" xfId="0" applyFont="1" applyFill="1" applyBorder="1" applyAlignment="1" applyProtection="1">
      <alignment horizontal="center"/>
      <protection locked="0"/>
    </xf>
    <xf numFmtId="0" fontId="4" fillId="3" borderId="4" xfId="0" applyFont="1" applyFill="1" applyBorder="1" applyAlignment="1" applyProtection="1">
      <protection locked="0"/>
    </xf>
    <xf numFmtId="0" fontId="4" fillId="3" borderId="14" xfId="0" applyFont="1" applyFill="1" applyBorder="1" applyAlignment="1" applyProtection="1">
      <protection locked="0"/>
    </xf>
    <xf numFmtId="41" fontId="4" fillId="3" borderId="7" xfId="2" applyNumberFormat="1" applyFont="1" applyFill="1" applyBorder="1" applyAlignment="1" applyProtection="1">
      <alignment horizontal="right"/>
      <protection locked="0"/>
    </xf>
    <xf numFmtId="0" fontId="4" fillId="3" borderId="8" xfId="0" applyFont="1" applyFill="1" applyBorder="1" applyAlignment="1" applyProtection="1">
      <alignment horizontal="center"/>
      <protection locked="0"/>
    </xf>
    <xf numFmtId="0" fontId="4" fillId="3" borderId="8" xfId="0" applyFont="1" applyFill="1" applyBorder="1" applyAlignment="1" applyProtection="1">
      <protection locked="0"/>
    </xf>
    <xf numFmtId="0" fontId="4" fillId="3" borderId="9" xfId="0" applyFont="1" applyFill="1" applyBorder="1" applyAlignment="1" applyProtection="1">
      <protection locked="0"/>
    </xf>
    <xf numFmtId="41" fontId="4" fillId="3" borderId="17" xfId="2" applyNumberFormat="1" applyFont="1" applyFill="1" applyBorder="1" applyAlignment="1" applyProtection="1">
      <alignment horizontal="right"/>
      <protection locked="0"/>
    </xf>
    <xf numFmtId="0" fontId="8" fillId="0" borderId="0" xfId="0" quotePrefix="1" applyFont="1" applyFill="1" applyBorder="1" applyAlignment="1" applyProtection="1">
      <alignment horizontal="left" vertical="top"/>
      <protection locked="0"/>
    </xf>
    <xf numFmtId="0" fontId="3" fillId="3" borderId="0" xfId="0" applyFont="1" applyFill="1" applyAlignment="1"/>
    <xf numFmtId="0" fontId="4" fillId="4" borderId="3" xfId="0" applyFont="1" applyFill="1" applyBorder="1" applyAlignment="1">
      <alignment horizontal="center"/>
    </xf>
    <xf numFmtId="0" fontId="4" fillId="4" borderId="0" xfId="0" applyFont="1" applyFill="1" applyBorder="1" applyAlignment="1"/>
    <xf numFmtId="41" fontId="5" fillId="4" borderId="0" xfId="0" applyNumberFormat="1" applyFont="1" applyFill="1" applyBorder="1" applyAlignment="1">
      <alignment horizontal="center"/>
    </xf>
    <xf numFmtId="41" fontId="4" fillId="4" borderId="13" xfId="2" applyNumberFormat="1" applyFont="1" applyFill="1" applyBorder="1" applyAlignment="1">
      <alignment horizontal="right"/>
    </xf>
    <xf numFmtId="41" fontId="4" fillId="4" borderId="5" xfId="2" applyNumberFormat="1" applyFont="1" applyFill="1" applyBorder="1" applyAlignment="1">
      <alignment horizontal="right"/>
    </xf>
    <xf numFmtId="0" fontId="4" fillId="4" borderId="4" xfId="0" applyFont="1" applyFill="1" applyBorder="1" applyAlignment="1">
      <alignment horizontal="center" vertical="center"/>
    </xf>
    <xf numFmtId="0" fontId="4" fillId="4" borderId="4" xfId="0" applyFont="1" applyFill="1" applyBorder="1" applyAlignment="1"/>
    <xf numFmtId="41" fontId="4" fillId="4" borderId="7" xfId="2" applyNumberFormat="1" applyFont="1" applyFill="1" applyBorder="1" applyAlignment="1">
      <alignment horizontal="right"/>
    </xf>
    <xf numFmtId="0" fontId="4" fillId="4" borderId="8" xfId="0" applyFont="1" applyFill="1" applyBorder="1" applyAlignment="1">
      <alignment horizontal="center" vertical="center"/>
    </xf>
    <xf numFmtId="0" fontId="4" fillId="4" borderId="8" xfId="0" applyFont="1" applyFill="1" applyBorder="1" applyAlignment="1"/>
    <xf numFmtId="41" fontId="4" fillId="4" borderId="17" xfId="2" applyNumberFormat="1" applyFont="1" applyFill="1" applyBorder="1" applyAlignment="1">
      <alignment horizontal="right"/>
    </xf>
    <xf numFmtId="0" fontId="4" fillId="3" borderId="0" xfId="0" applyFont="1" applyFill="1" applyBorder="1" applyAlignment="1">
      <alignment horizontal="left" vertical="center"/>
    </xf>
    <xf numFmtId="0" fontId="7" fillId="3" borderId="0" xfId="0" applyFont="1" applyFill="1" applyBorder="1" applyAlignment="1">
      <alignment horizontal="left" vertical="center"/>
    </xf>
    <xf numFmtId="41" fontId="4" fillId="3" borderId="13" xfId="1" applyNumberFormat="1" applyFont="1" applyFill="1" applyBorder="1" applyAlignment="1">
      <alignment horizontal="right"/>
    </xf>
    <xf numFmtId="0" fontId="4" fillId="3" borderId="0" xfId="0" applyFont="1" applyFill="1" applyBorder="1" applyAlignment="1">
      <alignment horizontal="right" vertical="center"/>
    </xf>
    <xf numFmtId="0" fontId="4" fillId="3" borderId="0" xfId="0" applyFont="1" applyFill="1" applyBorder="1" applyAlignment="1">
      <alignment wrapText="1"/>
    </xf>
    <xf numFmtId="0" fontId="4" fillId="3" borderId="6" xfId="0" applyFont="1" applyFill="1" applyBorder="1" applyAlignment="1">
      <alignment horizontal="right" wrapText="1"/>
    </xf>
    <xf numFmtId="41" fontId="4" fillId="3" borderId="5" xfId="1" applyNumberFormat="1" applyFont="1" applyFill="1" applyBorder="1" applyAlignment="1">
      <alignment horizontal="right"/>
    </xf>
    <xf numFmtId="0" fontId="4" fillId="3" borderId="6" xfId="0" applyFont="1" applyFill="1" applyBorder="1" applyAlignment="1">
      <alignment horizontal="right"/>
    </xf>
    <xf numFmtId="41" fontId="4" fillId="3" borderId="7" xfId="1" applyNumberFormat="1" applyFont="1" applyFill="1" applyBorder="1" applyAlignment="1">
      <alignment horizontal="right"/>
    </xf>
    <xf numFmtId="0" fontId="4" fillId="3" borderId="8" xfId="0" applyFont="1" applyFill="1" applyBorder="1" applyAlignment="1">
      <alignment horizontal="right" vertical="center"/>
    </xf>
    <xf numFmtId="0" fontId="4" fillId="3" borderId="9" xfId="0" applyFont="1" applyFill="1" applyBorder="1" applyAlignment="1">
      <alignment horizontal="right"/>
    </xf>
    <xf numFmtId="41" fontId="4" fillId="3" borderId="10" xfId="1" applyNumberFormat="1" applyFont="1" applyFill="1" applyBorder="1" applyAlignment="1">
      <alignment horizontal="right"/>
    </xf>
    <xf numFmtId="0" fontId="5" fillId="3" borderId="12" xfId="0" applyFont="1" applyFill="1" applyBorder="1" applyAlignment="1">
      <alignment horizontal="center"/>
    </xf>
    <xf numFmtId="0" fontId="5" fillId="3" borderId="0" xfId="0" applyFont="1" applyFill="1" applyBorder="1" applyAlignment="1">
      <alignment horizontal="center"/>
    </xf>
    <xf numFmtId="41" fontId="4" fillId="3" borderId="4" xfId="0" quotePrefix="1" applyNumberFormat="1" applyFont="1" applyFill="1" applyBorder="1" applyAlignment="1">
      <alignment horizontal="right"/>
    </xf>
    <xf numFmtId="41" fontId="4" fillId="3" borderId="13" xfId="4" applyNumberFormat="1" applyFont="1" applyFill="1" applyBorder="1" applyAlignment="1">
      <alignment horizontal="right"/>
    </xf>
    <xf numFmtId="41" fontId="4" fillId="3" borderId="5" xfId="4" applyNumberFormat="1" applyFont="1" applyFill="1" applyBorder="1" applyAlignment="1">
      <alignment horizontal="right"/>
    </xf>
    <xf numFmtId="41" fontId="4" fillId="3" borderId="7" xfId="4" applyNumberFormat="1" applyFont="1" applyFill="1" applyBorder="1" applyAlignment="1">
      <alignment horizontal="right"/>
    </xf>
    <xf numFmtId="41" fontId="4" fillId="3" borderId="17" xfId="4" applyNumberFormat="1" applyFont="1" applyFill="1" applyBorder="1" applyAlignment="1">
      <alignment horizontal="right"/>
    </xf>
    <xf numFmtId="0" fontId="8" fillId="4" borderId="0" xfId="0" quotePrefix="1" applyFont="1" applyFill="1" applyBorder="1" applyAlignment="1"/>
    <xf numFmtId="0" fontId="11" fillId="0" borderId="0" xfId="0" applyFont="1" applyFill="1" applyAlignment="1">
      <alignment horizontal="left"/>
    </xf>
    <xf numFmtId="0" fontId="11" fillId="3" borderId="12" xfId="0" applyFont="1" applyFill="1" applyBorder="1" applyAlignment="1">
      <alignment horizontal="left"/>
    </xf>
    <xf numFmtId="41" fontId="12" fillId="3" borderId="12" xfId="0" applyNumberFormat="1" applyFont="1" applyFill="1" applyBorder="1" applyAlignment="1">
      <alignment horizontal="center"/>
    </xf>
    <xf numFmtId="41" fontId="12" fillId="3" borderId="0" xfId="0" applyNumberFormat="1" applyFont="1" applyFill="1" applyBorder="1" applyAlignment="1">
      <alignment horizontal="center"/>
    </xf>
    <xf numFmtId="0" fontId="11" fillId="3" borderId="0" xfId="0" applyFont="1" applyFill="1" applyAlignment="1">
      <alignment horizontal="left"/>
    </xf>
    <xf numFmtId="41" fontId="11" fillId="3" borderId="0" xfId="0" applyNumberFormat="1" applyFont="1" applyFill="1" applyAlignment="1">
      <alignment horizontal="right"/>
    </xf>
    <xf numFmtId="0" fontId="11" fillId="3" borderId="11" xfId="0" applyFont="1" applyFill="1" applyBorder="1" applyAlignment="1">
      <alignment vertical="center" wrapText="1"/>
    </xf>
    <xf numFmtId="0" fontId="11" fillId="3" borderId="12" xfId="0" applyFont="1" applyFill="1" applyBorder="1" applyAlignment="1">
      <alignment vertical="center" wrapText="1"/>
    </xf>
    <xf numFmtId="0" fontId="11" fillId="3" borderId="12" xfId="0" applyFont="1" applyFill="1" applyBorder="1" applyAlignment="1">
      <alignment horizontal="right" vertical="center" wrapText="1"/>
    </xf>
    <xf numFmtId="0" fontId="11" fillId="3" borderId="12" xfId="0" applyNumberFormat="1" applyFont="1" applyFill="1" applyBorder="1" applyAlignment="1">
      <alignment horizontal="right" vertical="center" wrapText="1"/>
    </xf>
    <xf numFmtId="0" fontId="11" fillId="3" borderId="12" xfId="0" applyFont="1" applyFill="1" applyBorder="1" applyAlignment="1">
      <alignment horizontal="right" vertical="center"/>
    </xf>
    <xf numFmtId="0" fontId="11" fillId="3" borderId="13" xfId="0" applyFont="1" applyFill="1" applyBorder="1" applyAlignment="1">
      <alignment horizontal="right" vertical="center"/>
    </xf>
    <xf numFmtId="0" fontId="11" fillId="4" borderId="6" xfId="0" applyFont="1" applyFill="1" applyBorder="1" applyAlignment="1">
      <alignment horizontal="left"/>
    </xf>
    <xf numFmtId="41" fontId="11" fillId="4" borderId="0" xfId="2" applyNumberFormat="1" applyFont="1" applyFill="1" applyBorder="1" applyAlignment="1">
      <alignment horizontal="right"/>
    </xf>
    <xf numFmtId="165" fontId="11" fillId="4" borderId="0" xfId="2" applyNumberFormat="1" applyFont="1" applyFill="1" applyBorder="1" applyAlignment="1">
      <alignment horizontal="right"/>
    </xf>
    <xf numFmtId="165" fontId="11" fillId="4" borderId="0" xfId="2" applyNumberFormat="1" applyFont="1" applyFill="1" applyBorder="1" applyAlignment="1">
      <alignment horizontal="left"/>
    </xf>
    <xf numFmtId="41" fontId="11" fillId="4" borderId="0" xfId="1" applyNumberFormat="1" applyFont="1" applyFill="1" applyBorder="1" applyAlignment="1">
      <alignment horizontal="right"/>
    </xf>
    <xf numFmtId="43" fontId="11" fillId="4" borderId="0" xfId="2" applyNumberFormat="1" applyFont="1" applyFill="1" applyBorder="1" applyAlignment="1">
      <alignment horizontal="right"/>
    </xf>
    <xf numFmtId="41" fontId="11" fillId="4" borderId="0" xfId="0" applyNumberFormat="1" applyFont="1" applyFill="1" applyBorder="1" applyAlignment="1">
      <alignment horizontal="right"/>
    </xf>
    <xf numFmtId="43" fontId="11" fillId="4" borderId="0" xfId="0" applyNumberFormat="1" applyFont="1" applyFill="1" applyBorder="1" applyAlignment="1">
      <alignment horizontal="right"/>
    </xf>
    <xf numFmtId="166" fontId="11" fillId="4" borderId="0" xfId="0" applyNumberFormat="1" applyFont="1" applyFill="1" applyBorder="1" applyAlignment="1">
      <alignment horizontal="right"/>
    </xf>
    <xf numFmtId="166" fontId="11" fillId="4" borderId="5" xfId="0" applyNumberFormat="1" applyFont="1" applyFill="1" applyBorder="1" applyAlignment="1">
      <alignment horizontal="right"/>
    </xf>
    <xf numFmtId="41" fontId="11" fillId="4" borderId="5" xfId="2" applyNumberFormat="1" applyFont="1" applyFill="1" applyBorder="1" applyAlignment="1">
      <alignment horizontal="right"/>
    </xf>
    <xf numFmtId="0" fontId="11" fillId="0" borderId="0" xfId="0" applyFont="1" applyFill="1" applyAlignment="1"/>
    <xf numFmtId="41" fontId="11" fillId="4" borderId="7" xfId="2" applyNumberFormat="1" applyFont="1" applyFill="1" applyBorder="1" applyAlignment="1">
      <alignment horizontal="right"/>
    </xf>
    <xf numFmtId="0" fontId="11" fillId="4" borderId="1" xfId="0" applyFont="1" applyFill="1" applyBorder="1" applyAlignment="1">
      <alignment horizontal="left"/>
    </xf>
    <xf numFmtId="41" fontId="11" fillId="4" borderId="3" xfId="2" applyNumberFormat="1" applyFont="1" applyFill="1" applyBorder="1" applyAlignment="1">
      <alignment horizontal="right"/>
    </xf>
    <xf numFmtId="41" fontId="11" fillId="4" borderId="5" xfId="0" applyNumberFormat="1" applyFont="1" applyFill="1" applyBorder="1" applyAlignment="1">
      <alignment horizontal="right"/>
    </xf>
    <xf numFmtId="0" fontId="11" fillId="4" borderId="0" xfId="0" applyFont="1" applyFill="1" applyBorder="1" applyAlignment="1">
      <alignment horizontal="right"/>
    </xf>
    <xf numFmtId="0" fontId="15" fillId="0" borderId="0" xfId="0" quotePrefix="1" applyFont="1" applyFill="1" applyBorder="1" applyAlignment="1">
      <alignment horizontal="left"/>
    </xf>
    <xf numFmtId="0" fontId="15" fillId="4" borderId="0" xfId="0" quotePrefix="1" applyFont="1" applyFill="1" applyBorder="1" applyAlignment="1">
      <alignment horizontal="left"/>
    </xf>
    <xf numFmtId="0" fontId="4" fillId="0" borderId="0" xfId="0" applyFont="1" applyFill="1" applyAlignment="1"/>
    <xf numFmtId="0" fontId="8" fillId="0" borderId="0" xfId="0" applyFont="1" applyAlignment="1"/>
    <xf numFmtId="0" fontId="4" fillId="0" borderId="0" xfId="0" applyFont="1" applyBorder="1" applyAlignment="1"/>
    <xf numFmtId="0" fontId="4" fillId="3" borderId="0" xfId="0" applyNumberFormat="1" applyFont="1" applyFill="1" applyBorder="1" applyAlignment="1">
      <alignment horizontal="right" vertical="center" wrapText="1"/>
    </xf>
    <xf numFmtId="0" fontId="4" fillId="3" borderId="11" xfId="0" applyNumberFormat="1" applyFont="1" applyFill="1" applyBorder="1" applyAlignment="1">
      <alignment horizontal="right" vertical="center" wrapText="1"/>
    </xf>
    <xf numFmtId="0" fontId="4" fillId="3" borderId="12" xfId="0" applyNumberFormat="1" applyFont="1" applyFill="1" applyBorder="1" applyAlignment="1">
      <alignment horizontal="right" vertical="center" wrapText="1"/>
    </xf>
    <xf numFmtId="0" fontId="4" fillId="3" borderId="13" xfId="0" applyNumberFormat="1" applyFont="1" applyFill="1" applyBorder="1" applyAlignment="1">
      <alignment horizontal="right" vertical="center" wrapText="1"/>
    </xf>
    <xf numFmtId="0" fontId="4" fillId="3" borderId="6" xfId="0" applyNumberFormat="1" applyFont="1" applyFill="1" applyBorder="1" applyAlignment="1">
      <alignment horizontal="right" vertical="center" wrapText="1"/>
    </xf>
    <xf numFmtId="0" fontId="4" fillId="3" borderId="5" xfId="0" applyNumberFormat="1" applyFont="1" applyFill="1" applyBorder="1" applyAlignment="1">
      <alignment horizontal="right" vertical="center" wrapText="1"/>
    </xf>
    <xf numFmtId="43" fontId="4" fillId="3" borderId="0" xfId="1" applyNumberFormat="1" applyFont="1" applyFill="1" applyBorder="1" applyAlignment="1">
      <alignment horizontal="right"/>
    </xf>
    <xf numFmtId="41" fontId="4" fillId="3" borderId="5" xfId="0" applyNumberFormat="1" applyFont="1" applyFill="1" applyBorder="1" applyAlignment="1">
      <alignment horizontal="right"/>
    </xf>
    <xf numFmtId="43" fontId="4" fillId="3" borderId="2" xfId="1" applyNumberFormat="1" applyFont="1" applyFill="1" applyBorder="1" applyAlignment="1">
      <alignment horizontal="right"/>
    </xf>
    <xf numFmtId="41" fontId="4" fillId="3" borderId="3" xfId="0" applyNumberFormat="1" applyFont="1" applyFill="1" applyBorder="1" applyAlignment="1">
      <alignment horizontal="right"/>
    </xf>
    <xf numFmtId="43" fontId="4" fillId="3" borderId="0" xfId="0" applyNumberFormat="1" applyFont="1" applyFill="1" applyBorder="1" applyAlignment="1">
      <alignment horizontal="right"/>
    </xf>
    <xf numFmtId="0" fontId="4" fillId="4" borderId="5" xfId="0" applyFont="1" applyFill="1" applyBorder="1" applyAlignment="1"/>
    <xf numFmtId="41" fontId="4" fillId="3" borderId="11" xfId="0" applyNumberFormat="1" applyFont="1" applyFill="1" applyBorder="1" applyAlignment="1">
      <alignment horizontal="right"/>
    </xf>
    <xf numFmtId="41" fontId="4" fillId="3" borderId="13" xfId="0" applyNumberFormat="1" applyFont="1" applyFill="1" applyBorder="1" applyAlignment="1">
      <alignment horizontal="right"/>
    </xf>
    <xf numFmtId="41" fontId="4" fillId="3" borderId="6" xfId="0" applyNumberFormat="1" applyFont="1" applyFill="1" applyBorder="1" applyAlignment="1">
      <alignment horizontal="right"/>
    </xf>
    <xf numFmtId="0" fontId="4" fillId="3" borderId="4" xfId="0" applyFont="1" applyFill="1" applyBorder="1" applyAlignment="1">
      <alignment horizontal="left" vertical="center"/>
    </xf>
    <xf numFmtId="41" fontId="4" fillId="3" borderId="14" xfId="0" applyNumberFormat="1" applyFont="1" applyFill="1" applyBorder="1" applyAlignment="1">
      <alignment horizontal="right"/>
    </xf>
    <xf numFmtId="41" fontId="4" fillId="3" borderId="7" xfId="0" applyNumberFormat="1" applyFont="1" applyFill="1" applyBorder="1" applyAlignment="1">
      <alignment horizontal="right"/>
    </xf>
    <xf numFmtId="41" fontId="18" fillId="5" borderId="5" xfId="10" applyNumberFormat="1" applyFont="1" applyFill="1" applyBorder="1" applyAlignment="1">
      <alignment horizontal="right"/>
    </xf>
    <xf numFmtId="0" fontId="4" fillId="7" borderId="4" xfId="0" applyFont="1" applyFill="1" applyBorder="1" applyAlignment="1"/>
    <xf numFmtId="41" fontId="18" fillId="5" borderId="7" xfId="10" applyNumberFormat="1" applyFont="1" applyFill="1" applyBorder="1" applyAlignment="1">
      <alignment horizontal="right"/>
    </xf>
    <xf numFmtId="0" fontId="4" fillId="7" borderId="15" xfId="0" applyFont="1" applyFill="1" applyBorder="1" applyAlignment="1"/>
    <xf numFmtId="41" fontId="4" fillId="3" borderId="10" xfId="0" applyNumberFormat="1" applyFont="1" applyFill="1" applyBorder="1" applyAlignment="1">
      <alignment horizontal="right"/>
    </xf>
    <xf numFmtId="0" fontId="4" fillId="3" borderId="15" xfId="0" applyFont="1" applyFill="1" applyBorder="1" applyAlignment="1"/>
    <xf numFmtId="0" fontId="7" fillId="3" borderId="0" xfId="0" applyFont="1" applyFill="1" applyBorder="1" applyAlignment="1"/>
    <xf numFmtId="0" fontId="7" fillId="3" borderId="0" xfId="0" applyNumberFormat="1" applyFont="1" applyFill="1" applyBorder="1" applyAlignment="1">
      <alignment vertical="center" wrapText="1"/>
    </xf>
    <xf numFmtId="9" fontId="4" fillId="3" borderId="5" xfId="1" applyNumberFormat="1" applyFont="1" applyFill="1" applyBorder="1" applyAlignment="1">
      <alignment horizontal="right"/>
    </xf>
    <xf numFmtId="43" fontId="4" fillId="3" borderId="0" xfId="2" applyNumberFormat="1" applyFont="1" applyFill="1" applyBorder="1" applyAlignment="1">
      <alignment horizontal="right"/>
    </xf>
    <xf numFmtId="9" fontId="4" fillId="3" borderId="7" xfId="1" applyNumberFormat="1" applyFont="1" applyFill="1" applyBorder="1" applyAlignment="1">
      <alignment horizontal="right"/>
    </xf>
    <xf numFmtId="9" fontId="4" fillId="3" borderId="3" xfId="1" applyNumberFormat="1" applyFont="1" applyFill="1" applyBorder="1" applyAlignment="1">
      <alignment horizontal="right"/>
    </xf>
    <xf numFmtId="9" fontId="4" fillId="3" borderId="13" xfId="1" applyNumberFormat="1" applyFont="1" applyFill="1" applyBorder="1" applyAlignment="1">
      <alignment horizontal="right"/>
    </xf>
    <xf numFmtId="9" fontId="4" fillId="3" borderId="17" xfId="1" applyNumberFormat="1" applyFont="1" applyFill="1" applyBorder="1" applyAlignment="1">
      <alignment horizontal="right"/>
    </xf>
    <xf numFmtId="166" fontId="4" fillId="3" borderId="0" xfId="2" applyNumberFormat="1" applyFont="1" applyFill="1" applyBorder="1" applyAlignment="1">
      <alignment horizontal="right"/>
    </xf>
    <xf numFmtId="9" fontId="4" fillId="3" borderId="0" xfId="1" applyNumberFormat="1" applyFont="1" applyFill="1" applyBorder="1" applyAlignment="1">
      <alignment horizontal="right"/>
    </xf>
    <xf numFmtId="0" fontId="15" fillId="0" borderId="0" xfId="0" applyFont="1" applyAlignment="1"/>
    <xf numFmtId="0" fontId="15" fillId="3" borderId="0" xfId="0" quotePrefix="1" applyFont="1" applyFill="1" applyBorder="1" applyAlignment="1">
      <alignment horizontal="left"/>
    </xf>
    <xf numFmtId="41" fontId="5" fillId="3" borderId="12" xfId="0" applyNumberFormat="1" applyFont="1" applyFill="1" applyBorder="1" applyAlignment="1">
      <alignment horizontal="center"/>
    </xf>
    <xf numFmtId="0" fontId="4" fillId="3" borderId="15" xfId="0" applyFont="1" applyFill="1" applyBorder="1" applyAlignment="1">
      <alignment horizontal="right"/>
    </xf>
    <xf numFmtId="41" fontId="7" fillId="3" borderId="11" xfId="0" applyNumberFormat="1" applyFont="1" applyFill="1" applyBorder="1" applyAlignment="1">
      <alignment horizontal="right"/>
    </xf>
    <xf numFmtId="41" fontId="7" fillId="3" borderId="12" xfId="0" applyNumberFormat="1" applyFont="1" applyFill="1" applyBorder="1" applyAlignment="1">
      <alignment horizontal="right"/>
    </xf>
    <xf numFmtId="41" fontId="7" fillId="4" borderId="12" xfId="0" applyNumberFormat="1" applyFont="1" applyFill="1" applyBorder="1" applyAlignment="1">
      <alignment horizontal="right"/>
    </xf>
    <xf numFmtId="41" fontId="4" fillId="4" borderId="13" xfId="0" applyNumberFormat="1" applyFont="1" applyFill="1" applyBorder="1" applyAlignment="1">
      <alignment horizontal="right"/>
    </xf>
    <xf numFmtId="41" fontId="4" fillId="4" borderId="5" xfId="0" applyNumberFormat="1" applyFont="1" applyFill="1" applyBorder="1" applyAlignment="1">
      <alignment horizontal="right"/>
    </xf>
    <xf numFmtId="41" fontId="4" fillId="4" borderId="17" xfId="0" applyNumberFormat="1" applyFont="1" applyFill="1" applyBorder="1" applyAlignment="1">
      <alignment horizontal="right"/>
    </xf>
    <xf numFmtId="41" fontId="7" fillId="3" borderId="11" xfId="4" applyNumberFormat="1" applyFont="1" applyFill="1" applyBorder="1" applyAlignment="1">
      <alignment horizontal="right"/>
    </xf>
    <xf numFmtId="41" fontId="7" fillId="3" borderId="12" xfId="4" applyNumberFormat="1" applyFont="1" applyFill="1" applyBorder="1" applyAlignment="1">
      <alignment horizontal="right"/>
    </xf>
    <xf numFmtId="9" fontId="4" fillId="3" borderId="0" xfId="0" applyNumberFormat="1" applyFont="1" applyFill="1" applyAlignment="1">
      <alignment horizontal="right"/>
    </xf>
    <xf numFmtId="0" fontId="4" fillId="3" borderId="4" xfId="0" applyNumberFormat="1" applyFont="1" applyFill="1" applyBorder="1" applyAlignment="1">
      <alignment horizontal="right"/>
    </xf>
    <xf numFmtId="41" fontId="19" fillId="3" borderId="12" xfId="0" applyNumberFormat="1" applyFont="1" applyFill="1" applyBorder="1" applyAlignment="1">
      <alignment horizontal="center"/>
    </xf>
    <xf numFmtId="41" fontId="19" fillId="3" borderId="0" xfId="0" applyNumberFormat="1" applyFont="1" applyFill="1" applyBorder="1" applyAlignment="1">
      <alignment horizontal="center"/>
    </xf>
    <xf numFmtId="41" fontId="11" fillId="3" borderId="4" xfId="0" applyNumberFormat="1" applyFont="1" applyFill="1" applyBorder="1" applyAlignment="1"/>
    <xf numFmtId="0" fontId="11" fillId="4" borderId="11" xfId="0" applyFont="1" applyFill="1" applyBorder="1" applyAlignment="1">
      <alignment horizontal="left"/>
    </xf>
    <xf numFmtId="41" fontId="11" fillId="4" borderId="12" xfId="2" applyNumberFormat="1" applyFont="1" applyFill="1" applyBorder="1" applyAlignment="1">
      <alignment horizontal="right"/>
    </xf>
    <xf numFmtId="165" fontId="11" fillId="4" borderId="12" xfId="2" applyNumberFormat="1" applyFont="1" applyFill="1" applyBorder="1" applyAlignment="1">
      <alignment horizontal="right"/>
    </xf>
    <xf numFmtId="165" fontId="11" fillId="4" borderId="12" xfId="2" applyNumberFormat="1" applyFont="1" applyFill="1" applyBorder="1" applyAlignment="1">
      <alignment horizontal="left"/>
    </xf>
    <xf numFmtId="41" fontId="11" fillId="4" borderId="12" xfId="1" applyNumberFormat="1" applyFont="1" applyFill="1" applyBorder="1" applyAlignment="1">
      <alignment horizontal="right"/>
    </xf>
    <xf numFmtId="0" fontId="11" fillId="4" borderId="12" xfId="0" applyFont="1" applyFill="1" applyBorder="1" applyAlignment="1">
      <alignment horizontal="left"/>
    </xf>
    <xf numFmtId="43" fontId="11" fillId="4" borderId="12" xfId="2" applyNumberFormat="1" applyFont="1" applyFill="1" applyBorder="1" applyAlignment="1">
      <alignment horizontal="right"/>
    </xf>
    <xf numFmtId="43" fontId="11" fillId="4" borderId="12" xfId="0" applyNumberFormat="1" applyFont="1" applyFill="1" applyBorder="1" applyAlignment="1">
      <alignment horizontal="right"/>
    </xf>
    <xf numFmtId="166" fontId="11" fillId="4" borderId="12" xfId="0" applyNumberFormat="1" applyFont="1" applyFill="1" applyBorder="1" applyAlignment="1">
      <alignment horizontal="right"/>
    </xf>
    <xf numFmtId="166" fontId="11" fillId="4" borderId="13" xfId="0" applyNumberFormat="1" applyFont="1" applyFill="1" applyBorder="1" applyAlignment="1">
      <alignment horizontal="right"/>
    </xf>
    <xf numFmtId="0" fontId="11" fillId="4" borderId="6" xfId="0" applyFont="1" applyFill="1" applyBorder="1" applyAlignment="1"/>
    <xf numFmtId="0" fontId="11" fillId="4" borderId="0" xfId="0" applyFont="1" applyFill="1" applyBorder="1" applyAlignment="1"/>
    <xf numFmtId="168" fontId="11" fillId="4" borderId="0" xfId="0" applyNumberFormat="1" applyFont="1" applyFill="1" applyBorder="1" applyAlignment="1">
      <alignment horizontal="right"/>
    </xf>
    <xf numFmtId="168" fontId="11" fillId="4" borderId="5" xfId="0" applyNumberFormat="1" applyFont="1" applyFill="1" applyBorder="1" applyAlignment="1">
      <alignment horizontal="right"/>
    </xf>
    <xf numFmtId="0" fontId="11" fillId="4" borderId="11" xfId="0" applyFont="1" applyFill="1" applyBorder="1" applyAlignment="1"/>
    <xf numFmtId="0" fontId="11" fillId="4" borderId="9" xfId="0" applyFont="1" applyFill="1" applyBorder="1" applyAlignment="1">
      <alignment horizontal="left"/>
    </xf>
    <xf numFmtId="41" fontId="11" fillId="4" borderId="10" xfId="2" applyNumberFormat="1" applyFont="1" applyFill="1" applyBorder="1" applyAlignment="1">
      <alignment horizontal="right"/>
    </xf>
    <xf numFmtId="0" fontId="15" fillId="4" borderId="0" xfId="0" applyFont="1" applyFill="1" applyAlignment="1"/>
    <xf numFmtId="41" fontId="4" fillId="4" borderId="4" xfId="0" applyNumberFormat="1" applyFont="1" applyFill="1" applyBorder="1" applyAlignment="1">
      <alignment horizontal="right"/>
    </xf>
    <xf numFmtId="41" fontId="4" fillId="4" borderId="0" xfId="0" applyNumberFormat="1" applyFont="1" applyFill="1" applyBorder="1" applyAlignment="1">
      <alignment horizontal="right"/>
    </xf>
    <xf numFmtId="41" fontId="4" fillId="4" borderId="3" xfId="0" applyNumberFormat="1" applyFont="1" applyFill="1" applyBorder="1" applyAlignment="1">
      <alignment horizontal="right"/>
    </xf>
    <xf numFmtId="41" fontId="7" fillId="3" borderId="0" xfId="0" applyNumberFormat="1" applyFont="1" applyFill="1" applyBorder="1" applyAlignment="1">
      <alignment horizontal="right"/>
    </xf>
    <xf numFmtId="41" fontId="7" fillId="3" borderId="5" xfId="0" applyNumberFormat="1" applyFont="1" applyFill="1" applyBorder="1" applyAlignment="1">
      <alignment horizontal="right"/>
    </xf>
    <xf numFmtId="0" fontId="24" fillId="0" borderId="0" xfId="14" applyFont="1" applyAlignment="1"/>
    <xf numFmtId="0" fontId="4" fillId="0" borderId="0" xfId="14" applyFont="1" applyAlignment="1"/>
    <xf numFmtId="0" fontId="11" fillId="0" borderId="0" xfId="14" applyFont="1" applyAlignment="1"/>
    <xf numFmtId="0" fontId="0" fillId="0" borderId="0" xfId="14" applyFont="1" applyAlignment="1"/>
    <xf numFmtId="0" fontId="30" fillId="0" borderId="0" xfId="25" applyFont="1" applyAlignment="1" applyProtection="1">
      <alignment horizontal="center"/>
    </xf>
    <xf numFmtId="0" fontId="32" fillId="0" borderId="0" xfId="25" applyFont="1" applyProtection="1"/>
    <xf numFmtId="0" fontId="22" fillId="0" borderId="0" xfId="25" applyFont="1" applyAlignment="1" applyProtection="1">
      <alignment horizontal="center"/>
      <protection locked="0"/>
    </xf>
    <xf numFmtId="0" fontId="27" fillId="0" borderId="0" xfId="25" applyFont="1" applyProtection="1"/>
    <xf numFmtId="0" fontId="34" fillId="0" borderId="0" xfId="25" applyFont="1" applyAlignment="1" applyProtection="1">
      <alignment horizontal="center"/>
    </xf>
    <xf numFmtId="0" fontId="30" fillId="0" borderId="0" xfId="25" applyFont="1" applyAlignment="1" applyProtection="1">
      <alignment horizontal="right"/>
    </xf>
    <xf numFmtId="0" fontId="30" fillId="0" borderId="0" xfId="25" applyFont="1" applyProtection="1"/>
    <xf numFmtId="0" fontId="0" fillId="0" borderId="0" xfId="25" applyFont="1" applyProtection="1"/>
    <xf numFmtId="0" fontId="37" fillId="0" borderId="0" xfId="0" applyFont="1"/>
    <xf numFmtId="0" fontId="37" fillId="4" borderId="38" xfId="0" applyFont="1" applyFill="1" applyBorder="1"/>
    <xf numFmtId="0" fontId="37" fillId="4" borderId="12" xfId="0" applyFont="1" applyFill="1" applyBorder="1"/>
    <xf numFmtId="0" fontId="37" fillId="4" borderId="13" xfId="0" applyFont="1" applyFill="1" applyBorder="1"/>
    <xf numFmtId="0" fontId="37" fillId="4" borderId="38" xfId="0" applyFont="1" applyFill="1" applyBorder="1" applyAlignment="1">
      <alignment horizontal="center"/>
    </xf>
    <xf numFmtId="0" fontId="25" fillId="4" borderId="38" xfId="0" applyFont="1" applyFill="1" applyBorder="1" applyAlignment="1">
      <alignment horizontal="center"/>
    </xf>
    <xf numFmtId="0" fontId="37" fillId="4" borderId="39" xfId="0" applyFont="1" applyFill="1" applyBorder="1"/>
    <xf numFmtId="0" fontId="37" fillId="4" borderId="0" xfId="0" applyFont="1" applyFill="1" applyBorder="1"/>
    <xf numFmtId="0" fontId="37" fillId="4" borderId="5" xfId="0" applyFont="1" applyFill="1" applyBorder="1"/>
    <xf numFmtId="0" fontId="25" fillId="4" borderId="39" xfId="0" applyFont="1" applyFill="1" applyBorder="1" applyAlignment="1">
      <alignment horizontal="center"/>
    </xf>
    <xf numFmtId="0" fontId="25" fillId="4" borderId="40" xfId="0" applyFont="1" applyFill="1" applyBorder="1" applyAlignment="1">
      <alignment horizontal="center"/>
    </xf>
    <xf numFmtId="0" fontId="37" fillId="4" borderId="40" xfId="0" applyFont="1" applyFill="1" applyBorder="1"/>
    <xf numFmtId="0" fontId="37" fillId="4" borderId="4" xfId="0" applyFont="1" applyFill="1" applyBorder="1"/>
    <xf numFmtId="0" fontId="37" fillId="4" borderId="7" xfId="0" applyFont="1" applyFill="1" applyBorder="1"/>
    <xf numFmtId="0" fontId="37" fillId="3" borderId="38" xfId="0" applyFont="1" applyFill="1" applyBorder="1" applyAlignment="1">
      <alignment horizontal="center"/>
    </xf>
    <xf numFmtId="0" fontId="37" fillId="3" borderId="40" xfId="0" applyFont="1" applyFill="1" applyBorder="1" applyAlignment="1">
      <alignment horizontal="center"/>
    </xf>
    <xf numFmtId="0" fontId="37" fillId="3" borderId="39" xfId="0" applyFont="1" applyFill="1" applyBorder="1" applyAlignment="1">
      <alignment horizontal="center"/>
    </xf>
    <xf numFmtId="0" fontId="37" fillId="3" borderId="6" xfId="0" applyFont="1" applyFill="1" applyBorder="1" applyAlignment="1"/>
    <xf numFmtId="0" fontId="37" fillId="3" borderId="5" xfId="0" applyFont="1" applyFill="1" applyBorder="1" applyAlignment="1"/>
    <xf numFmtId="16" fontId="37" fillId="4" borderId="40" xfId="0" quotePrefix="1" applyNumberFormat="1" applyFont="1" applyFill="1" applyBorder="1" applyAlignment="1">
      <alignment horizontal="center"/>
    </xf>
    <xf numFmtId="0" fontId="37" fillId="3" borderId="6" xfId="0" applyFont="1" applyFill="1" applyBorder="1"/>
    <xf numFmtId="0" fontId="37" fillId="3" borderId="5" xfId="0" applyFont="1" applyFill="1" applyBorder="1"/>
    <xf numFmtId="0" fontId="37" fillId="4" borderId="39" xfId="0" applyFont="1" applyFill="1" applyBorder="1" applyAlignment="1">
      <alignment horizontal="center"/>
    </xf>
    <xf numFmtId="0" fontId="37" fillId="3" borderId="14" xfId="0" applyFont="1" applyFill="1" applyBorder="1"/>
    <xf numFmtId="0" fontId="37" fillId="3" borderId="7" xfId="0" applyFont="1" applyFill="1" applyBorder="1"/>
    <xf numFmtId="0" fontId="38" fillId="0" borderId="0" xfId="0" applyFont="1"/>
    <xf numFmtId="0" fontId="36" fillId="0" borderId="0" xfId="0" applyFont="1"/>
    <xf numFmtId="0" fontId="36" fillId="0" borderId="0" xfId="0" applyFont="1" applyAlignment="1">
      <alignment horizontal="center"/>
    </xf>
    <xf numFmtId="37" fontId="22" fillId="0" borderId="0" xfId="12" applyFont="1" applyAlignment="1" applyProtection="1">
      <alignment wrapText="1"/>
    </xf>
    <xf numFmtId="37" fontId="22" fillId="3" borderId="0" xfId="12" applyFont="1" applyFill="1" applyAlignment="1" applyProtection="1">
      <alignment wrapText="1"/>
    </xf>
    <xf numFmtId="37" fontId="22" fillId="0" borderId="0" xfId="12" applyFont="1" applyAlignment="1" applyProtection="1">
      <alignment horizontal="center" wrapText="1"/>
    </xf>
    <xf numFmtId="37" fontId="22" fillId="0" borderId="0" xfId="12" applyNumberFormat="1" applyFont="1" applyAlignment="1" applyProtection="1">
      <alignment wrapText="1"/>
    </xf>
    <xf numFmtId="0" fontId="23" fillId="0" borderId="0" xfId="0" applyFont="1" applyAlignment="1">
      <alignment wrapText="1"/>
    </xf>
    <xf numFmtId="37" fontId="28" fillId="0" borderId="0" xfId="18" applyFont="1" applyFill="1" applyAlignment="1" applyProtection="1">
      <alignment wrapText="1"/>
    </xf>
    <xf numFmtId="37" fontId="21" fillId="0" borderId="0" xfId="18" applyFont="1" applyFill="1" applyAlignment="1" applyProtection="1">
      <alignment wrapText="1"/>
    </xf>
    <xf numFmtId="37" fontId="73" fillId="0" borderId="0" xfId="18" applyFont="1" applyFill="1" applyAlignment="1" applyProtection="1">
      <alignment wrapText="1"/>
    </xf>
    <xf numFmtId="37" fontId="29" fillId="0" borderId="0" xfId="18" applyFont="1" applyFill="1" applyAlignment="1" applyProtection="1">
      <alignment wrapText="1"/>
    </xf>
    <xf numFmtId="37" fontId="74" fillId="0" borderId="0" xfId="18" applyFont="1" applyFill="1" applyAlignment="1" applyProtection="1">
      <alignment wrapText="1"/>
    </xf>
    <xf numFmtId="37" fontId="27" fillId="0" borderId="0" xfId="18" applyFont="1" applyFill="1" applyAlignment="1" applyProtection="1">
      <alignment wrapText="1"/>
    </xf>
    <xf numFmtId="0" fontId="0" fillId="0" borderId="0" xfId="0" applyAlignment="1" applyProtection="1">
      <alignment horizontal="center" wrapText="1"/>
    </xf>
    <xf numFmtId="0" fontId="0" fillId="0" borderId="0" xfId="0" applyFont="1" applyAlignment="1" applyProtection="1">
      <alignment wrapText="1"/>
    </xf>
    <xf numFmtId="0" fontId="33" fillId="0" borderId="0" xfId="0" applyFont="1" applyAlignment="1" applyProtection="1">
      <alignment wrapText="1"/>
    </xf>
    <xf numFmtId="0" fontId="0" fillId="0" borderId="0" xfId="0" applyAlignment="1" applyProtection="1">
      <alignment wrapText="1"/>
    </xf>
    <xf numFmtId="0" fontId="73" fillId="0" borderId="0" xfId="0" applyFont="1" applyAlignment="1" applyProtection="1"/>
    <xf numFmtId="0" fontId="0" fillId="0" borderId="0" xfId="25" applyFont="1" applyFill="1" applyProtection="1"/>
    <xf numFmtId="3" fontId="0" fillId="0" borderId="0" xfId="25" applyNumberFormat="1" applyFont="1" applyProtection="1"/>
    <xf numFmtId="37" fontId="0" fillId="0" borderId="0" xfId="26" applyFont="1" applyAlignment="1" applyProtection="1">
      <alignment wrapText="1"/>
    </xf>
    <xf numFmtId="37" fontId="33" fillId="0" borderId="0" xfId="26" applyFont="1" applyAlignment="1" applyProtection="1">
      <alignment wrapText="1"/>
    </xf>
    <xf numFmtId="37" fontId="34" fillId="0" borderId="0" xfId="26" applyFont="1" applyAlignment="1" applyProtection="1">
      <alignment horizontal="center" wrapText="1"/>
    </xf>
    <xf numFmtId="37" fontId="30" fillId="0" borderId="0" xfId="26" applyFont="1" applyAlignment="1" applyProtection="1">
      <alignment wrapText="1"/>
    </xf>
    <xf numFmtId="37" fontId="35" fillId="0" borderId="0" xfId="26" applyFont="1" applyAlignment="1" applyProtection="1">
      <alignment wrapText="1"/>
    </xf>
    <xf numFmtId="37" fontId="32" fillId="0" borderId="0" xfId="26" applyFont="1" applyAlignment="1" applyProtection="1">
      <alignment wrapText="1"/>
    </xf>
    <xf numFmtId="0" fontId="0" fillId="0" borderId="0" xfId="25" applyFont="1" applyAlignment="1" applyProtection="1">
      <alignment wrapText="1"/>
    </xf>
    <xf numFmtId="0" fontId="31" fillId="5" borderId="0" xfId="24" applyFont="1" applyFill="1" applyBorder="1" applyAlignment="1" applyProtection="1">
      <alignment wrapText="1"/>
    </xf>
    <xf numFmtId="0" fontId="34" fillId="0" borderId="0" xfId="25" applyFont="1" applyAlignment="1" applyProtection="1">
      <alignment wrapText="1"/>
    </xf>
    <xf numFmtId="0" fontId="26" fillId="0" borderId="0" xfId="25" applyFont="1" applyAlignment="1" applyProtection="1">
      <alignment wrapText="1"/>
    </xf>
    <xf numFmtId="0" fontId="72" fillId="3" borderId="0" xfId="29" applyFont="1" applyFill="1" applyBorder="1" applyAlignment="1" applyProtection="1">
      <alignment vertical="center" wrapText="1"/>
    </xf>
    <xf numFmtId="0" fontId="72" fillId="8" borderId="0" xfId="29" applyFont="1" applyFill="1" applyBorder="1" applyAlignment="1" applyProtection="1">
      <alignment horizontal="left" wrapText="1"/>
    </xf>
    <xf numFmtId="0" fontId="22" fillId="8" borderId="0" xfId="29" applyFont="1" applyFill="1" applyBorder="1" applyAlignment="1" applyProtection="1">
      <alignment wrapText="1"/>
    </xf>
    <xf numFmtId="0" fontId="22" fillId="3" borderId="0" xfId="29" applyFont="1" applyFill="1" applyBorder="1" applyAlignment="1" applyProtection="1">
      <alignment vertical="top" wrapText="1"/>
    </xf>
    <xf numFmtId="0" fontId="25" fillId="4" borderId="5" xfId="0" applyFont="1" applyFill="1" applyBorder="1" applyAlignment="1">
      <alignment horizontal="center"/>
    </xf>
    <xf numFmtId="0" fontId="3" fillId="3" borderId="0" xfId="0" applyFont="1" applyFill="1" applyAlignment="1">
      <alignment horizontal="left"/>
    </xf>
    <xf numFmtId="0" fontId="4" fillId="3" borderId="0" xfId="0" applyFont="1" applyFill="1" applyBorder="1" applyAlignment="1">
      <alignment horizontal="left"/>
    </xf>
    <xf numFmtId="0" fontId="1" fillId="2" borderId="0" xfId="0" applyFont="1" applyFill="1" applyAlignment="1">
      <alignment horizontal="center"/>
    </xf>
    <xf numFmtId="41" fontId="6" fillId="3" borderId="0" xfId="0" applyNumberFormat="1" applyFont="1" applyFill="1" applyBorder="1" applyAlignment="1">
      <alignment horizontal="right"/>
    </xf>
    <xf numFmtId="0" fontId="1" fillId="2" borderId="0" xfId="0" applyFont="1" applyFill="1" applyAlignment="1">
      <alignment horizontal="center" wrapText="1"/>
    </xf>
    <xf numFmtId="0" fontId="8" fillId="4" borderId="0" xfId="0" applyFont="1" applyFill="1" applyBorder="1" applyAlignment="1">
      <alignment horizontal="left"/>
    </xf>
    <xf numFmtId="0" fontId="6" fillId="3" borderId="0" xfId="0" applyFont="1" applyFill="1" applyBorder="1" applyAlignment="1">
      <alignment horizontal="left"/>
    </xf>
    <xf numFmtId="41" fontId="4" fillId="3" borderId="12" xfId="0" applyNumberFormat="1" applyFont="1" applyFill="1" applyBorder="1" applyAlignment="1">
      <alignment horizontal="right"/>
    </xf>
    <xf numFmtId="41" fontId="4" fillId="3" borderId="0" xfId="0" applyNumberFormat="1" applyFont="1" applyFill="1" applyBorder="1" applyAlignment="1">
      <alignment horizontal="right"/>
    </xf>
    <xf numFmtId="41" fontId="4" fillId="3" borderId="0" xfId="0" applyNumberFormat="1" applyFont="1" applyFill="1" applyBorder="1" applyAlignment="1" applyProtection="1">
      <alignment horizontal="right"/>
      <protection locked="0"/>
    </xf>
    <xf numFmtId="0" fontId="1" fillId="2" borderId="0" xfId="0" applyFont="1" applyFill="1" applyAlignment="1" applyProtection="1">
      <alignment horizontal="center"/>
      <protection locked="0"/>
    </xf>
    <xf numFmtId="0" fontId="4" fillId="3" borderId="0" xfId="0" applyFont="1" applyFill="1" applyBorder="1" applyAlignment="1" applyProtection="1">
      <alignment horizontal="left"/>
      <protection locked="0"/>
    </xf>
    <xf numFmtId="41" fontId="4" fillId="3" borderId="4" xfId="0" applyNumberFormat="1" applyFont="1" applyFill="1" applyBorder="1" applyAlignment="1">
      <alignment horizontal="right"/>
    </xf>
    <xf numFmtId="0" fontId="8" fillId="4" borderId="0" xfId="0" applyFont="1" applyFill="1" applyBorder="1" applyAlignment="1">
      <alignment horizontal="left" wrapText="1"/>
    </xf>
    <xf numFmtId="0" fontId="4" fillId="3" borderId="2" xfId="0" applyFont="1" applyFill="1" applyBorder="1" applyAlignment="1">
      <alignment horizontal="center"/>
    </xf>
    <xf numFmtId="41" fontId="4" fillId="3" borderId="4" xfId="0" applyNumberFormat="1" applyFont="1" applyFill="1" applyBorder="1" applyAlignment="1">
      <alignment horizontal="right" wrapText="1"/>
    </xf>
    <xf numFmtId="41" fontId="4" fillId="3" borderId="0" xfId="0" applyNumberFormat="1" applyFont="1" applyFill="1" applyBorder="1" applyAlignment="1">
      <alignment horizontal="right" wrapText="1"/>
    </xf>
    <xf numFmtId="0" fontId="7" fillId="3" borderId="0" xfId="0" applyFont="1" applyFill="1" applyBorder="1" applyAlignment="1">
      <alignment horizontal="left"/>
    </xf>
    <xf numFmtId="41" fontId="11" fillId="3" borderId="4" xfId="0" applyNumberFormat="1" applyFont="1" applyFill="1" applyBorder="1" applyAlignment="1">
      <alignment horizontal="right" wrapText="1"/>
    </xf>
    <xf numFmtId="0" fontId="11" fillId="4" borderId="0" xfId="0" applyFont="1" applyFill="1" applyBorder="1" applyAlignment="1">
      <alignment horizontal="left"/>
    </xf>
    <xf numFmtId="0" fontId="15" fillId="0" borderId="0" xfId="0" applyFont="1" applyFill="1" applyBorder="1" applyAlignment="1">
      <alignment horizontal="left"/>
    </xf>
    <xf numFmtId="0" fontId="13" fillId="4" borderId="0" xfId="0" applyFont="1" applyFill="1" applyBorder="1" applyAlignment="1">
      <alignment horizontal="left"/>
    </xf>
    <xf numFmtId="0" fontId="15" fillId="4" borderId="0" xfId="0" applyFont="1" applyFill="1" applyBorder="1" applyAlignment="1">
      <alignment horizontal="left"/>
    </xf>
    <xf numFmtId="41" fontId="11" fillId="3" borderId="0" xfId="0" applyNumberFormat="1" applyFont="1" applyFill="1" applyBorder="1" applyAlignment="1">
      <alignment horizontal="right"/>
    </xf>
    <xf numFmtId="0" fontId="11" fillId="3" borderId="0" xfId="0" applyFont="1" applyFill="1" applyBorder="1" applyAlignment="1">
      <alignment horizontal="left"/>
    </xf>
    <xf numFmtId="41" fontId="11" fillId="3" borderId="4" xfId="0" applyNumberFormat="1" applyFont="1" applyFill="1" applyBorder="1" applyAlignment="1">
      <alignment horizontal="right"/>
    </xf>
    <xf numFmtId="0" fontId="13" fillId="4" borderId="8" xfId="0" applyFont="1" applyFill="1" applyBorder="1" applyAlignment="1">
      <alignment horizontal="left"/>
    </xf>
    <xf numFmtId="0" fontId="4" fillId="3" borderId="0" xfId="0" applyFont="1" applyFill="1" applyAlignment="1">
      <alignment horizontal="left"/>
    </xf>
    <xf numFmtId="41" fontId="5" fillId="3" borderId="0" xfId="0" applyNumberFormat="1" applyFont="1" applyFill="1" applyBorder="1" applyAlignment="1">
      <alignment horizontal="center"/>
    </xf>
    <xf numFmtId="0" fontId="3" fillId="3" borderId="0" xfId="0" applyFont="1" applyFill="1" applyBorder="1" applyAlignment="1">
      <alignment horizontal="left"/>
    </xf>
    <xf numFmtId="0" fontId="15" fillId="3" borderId="0" xfId="0" applyFont="1" applyFill="1" applyBorder="1" applyAlignment="1">
      <alignment horizontal="left"/>
    </xf>
    <xf numFmtId="0" fontId="4" fillId="3" borderId="0" xfId="0" applyNumberFormat="1" applyFont="1" applyFill="1" applyBorder="1" applyAlignment="1">
      <alignment horizontal="left" vertical="center" wrapText="1"/>
    </xf>
    <xf numFmtId="0" fontId="4" fillId="3" borderId="0" xfId="0" applyNumberFormat="1" applyFont="1" applyFill="1" applyAlignment="1">
      <alignment horizontal="right"/>
    </xf>
    <xf numFmtId="41" fontId="4" fillId="3" borderId="0" xfId="0" applyNumberFormat="1" applyFont="1" applyFill="1" applyAlignment="1">
      <alignment horizontal="center"/>
    </xf>
    <xf numFmtId="0" fontId="30" fillId="5" borderId="4" xfId="24" applyFont="1" applyFill="1" applyBorder="1" applyAlignment="1" applyProtection="1">
      <alignment wrapText="1"/>
    </xf>
    <xf numFmtId="0" fontId="0" fillId="5" borderId="4" xfId="24" applyFont="1" applyFill="1" applyBorder="1" applyAlignment="1" applyProtection="1">
      <alignment wrapText="1"/>
    </xf>
    <xf numFmtId="0" fontId="74" fillId="0" borderId="0" xfId="25" applyFont="1" applyAlignment="1" applyProtection="1">
      <alignment wrapText="1"/>
    </xf>
    <xf numFmtId="0" fontId="34" fillId="0" borderId="0" xfId="25" applyFont="1" applyAlignment="1" applyProtection="1">
      <alignment horizontal="center" wrapText="1"/>
    </xf>
    <xf numFmtId="0" fontId="30" fillId="0" borderId="0" xfId="25" applyFont="1" applyAlignment="1" applyProtection="1">
      <alignment wrapText="1"/>
    </xf>
    <xf numFmtId="41" fontId="75" fillId="4" borderId="25" xfId="1053" applyNumberFormat="1" applyFont="1" applyFill="1" applyBorder="1" applyAlignment="1" applyProtection="1">
      <alignment horizontal="right" wrapText="1"/>
    </xf>
    <xf numFmtId="41" fontId="75" fillId="4" borderId="30" xfId="1053" applyNumberFormat="1" applyFont="1" applyFill="1" applyBorder="1" applyAlignment="1" applyProtection="1">
      <alignment horizontal="right" wrapText="1"/>
    </xf>
    <xf numFmtId="41" fontId="75" fillId="4" borderId="48" xfId="1053" applyNumberFormat="1" applyFont="1" applyFill="1" applyBorder="1" applyAlignment="1" applyProtection="1">
      <alignment horizontal="right" wrapText="1"/>
    </xf>
    <xf numFmtId="41" fontId="75" fillId="4" borderId="49" xfId="1053" applyNumberFormat="1" applyFont="1" applyFill="1" applyBorder="1" applyAlignment="1" applyProtection="1">
      <alignment horizontal="right" wrapText="1"/>
    </xf>
    <xf numFmtId="41" fontId="74" fillId="4" borderId="6" xfId="1053" applyNumberFormat="1" applyFont="1" applyFill="1" applyBorder="1" applyAlignment="1" applyProtection="1">
      <alignment horizontal="right" wrapText="1"/>
    </xf>
    <xf numFmtId="41" fontId="74" fillId="4" borderId="5" xfId="1053" applyNumberFormat="1" applyFont="1" applyFill="1" applyBorder="1" applyAlignment="1" applyProtection="1">
      <alignment horizontal="right" wrapText="1"/>
    </xf>
    <xf numFmtId="41" fontId="75" fillId="4" borderId="50" xfId="1053" applyNumberFormat="1" applyFont="1" applyFill="1" applyBorder="1" applyAlignment="1" applyProtection="1">
      <alignment horizontal="right" wrapText="1"/>
    </xf>
    <xf numFmtId="41" fontId="75" fillId="4" borderId="51" xfId="1053" applyNumberFormat="1" applyFont="1" applyFill="1" applyBorder="1" applyAlignment="1" applyProtection="1">
      <alignment horizontal="right" wrapText="1"/>
    </xf>
    <xf numFmtId="41" fontId="75" fillId="4" borderId="1" xfId="1053" applyNumberFormat="1" applyFont="1" applyFill="1" applyBorder="1" applyAlignment="1" applyProtection="1">
      <alignment horizontal="right" wrapText="1"/>
    </xf>
    <xf numFmtId="41" fontId="75" fillId="4" borderId="3" xfId="1053" applyNumberFormat="1" applyFont="1" applyFill="1" applyBorder="1" applyAlignment="1" applyProtection="1">
      <alignment horizontal="right" wrapText="1"/>
    </xf>
    <xf numFmtId="41" fontId="75" fillId="4" borderId="14" xfId="1053" applyNumberFormat="1" applyFont="1" applyFill="1" applyBorder="1" applyAlignment="1" applyProtection="1">
      <alignment horizontal="right" wrapText="1"/>
    </xf>
    <xf numFmtId="41" fontId="75" fillId="4" borderId="7" xfId="1053" applyNumberFormat="1" applyFont="1" applyFill="1" applyBorder="1" applyAlignment="1" applyProtection="1">
      <alignment horizontal="right" wrapText="1"/>
    </xf>
    <xf numFmtId="41" fontId="75" fillId="4" borderId="52" xfId="1053" applyNumberFormat="1" applyFont="1" applyFill="1" applyBorder="1" applyAlignment="1" applyProtection="1">
      <alignment horizontal="right" wrapText="1"/>
    </xf>
    <xf numFmtId="41" fontId="75" fillId="4" borderId="53" xfId="1053" applyNumberFormat="1" applyFont="1" applyFill="1" applyBorder="1" applyAlignment="1" applyProtection="1">
      <alignment horizontal="right" wrapText="1"/>
    </xf>
    <xf numFmtId="0" fontId="77" fillId="0" borderId="0" xfId="0" applyFont="1"/>
    <xf numFmtId="0" fontId="78" fillId="0" borderId="0" xfId="0" applyFont="1"/>
    <xf numFmtId="0" fontId="38" fillId="4" borderId="0" xfId="0" quotePrefix="1" applyFont="1" applyFill="1" applyBorder="1" applyAlignment="1">
      <alignment horizontal="left" vertical="top"/>
    </xf>
    <xf numFmtId="0" fontId="38" fillId="4" borderId="0" xfId="0" quotePrefix="1" applyFont="1" applyFill="1" applyBorder="1" applyAlignment="1">
      <alignment horizontal="left"/>
    </xf>
    <xf numFmtId="0" fontId="38" fillId="4" borderId="0" xfId="0" applyFont="1" applyFill="1" applyBorder="1" applyAlignment="1">
      <alignment horizontal="left"/>
    </xf>
    <xf numFmtId="41" fontId="7" fillId="3" borderId="2" xfId="0" applyNumberFormat="1" applyFont="1" applyFill="1" applyBorder="1" applyAlignment="1">
      <alignment horizontal="right"/>
    </xf>
    <xf numFmtId="0" fontId="4" fillId="3" borderId="54" xfId="0" applyFont="1" applyFill="1" applyBorder="1" applyAlignment="1">
      <alignment horizontal="right"/>
    </xf>
    <xf numFmtId="0" fontId="4" fillId="3" borderId="55" xfId="0" applyFont="1" applyFill="1" applyBorder="1" applyAlignment="1">
      <alignment horizontal="left"/>
    </xf>
    <xf numFmtId="41" fontId="7" fillId="3" borderId="56" xfId="2" applyNumberFormat="1" applyFont="1" applyFill="1" applyBorder="1" applyAlignment="1">
      <alignment horizontal="right"/>
    </xf>
    <xf numFmtId="41" fontId="4" fillId="3" borderId="56" xfId="2" applyNumberFormat="1" applyFont="1" applyFill="1" applyBorder="1" applyAlignment="1">
      <alignment horizontal="right"/>
    </xf>
    <xf numFmtId="0" fontId="4" fillId="3" borderId="57" xfId="0" applyFont="1" applyFill="1" applyBorder="1" applyAlignment="1">
      <alignment horizontal="right"/>
    </xf>
    <xf numFmtId="0" fontId="4" fillId="3" borderId="57" xfId="0" applyFont="1" applyFill="1" applyBorder="1" applyAlignment="1">
      <alignment horizontal="left"/>
    </xf>
    <xf numFmtId="0" fontId="4" fillId="3" borderId="57" xfId="0" applyFont="1" applyFill="1" applyBorder="1" applyAlignment="1"/>
    <xf numFmtId="0" fontId="4" fillId="3" borderId="58" xfId="0" applyFont="1" applyFill="1" applyBorder="1" applyAlignment="1"/>
    <xf numFmtId="41" fontId="7" fillId="3" borderId="57" xfId="2" applyNumberFormat="1" applyFont="1" applyFill="1" applyBorder="1" applyAlignment="1">
      <alignment horizontal="right"/>
    </xf>
    <xf numFmtId="41" fontId="4" fillId="3" borderId="57" xfId="2" applyNumberFormat="1" applyFont="1" applyFill="1" applyBorder="1" applyAlignment="1">
      <alignment horizontal="right"/>
    </xf>
    <xf numFmtId="0" fontId="4" fillId="3" borderId="58" xfId="0" applyFont="1" applyFill="1" applyBorder="1" applyAlignment="1">
      <alignment horizontal="left"/>
    </xf>
    <xf numFmtId="0" fontId="4" fillId="4" borderId="57" xfId="0" applyFont="1" applyFill="1" applyBorder="1" applyAlignment="1"/>
    <xf numFmtId="41" fontId="4" fillId="4" borderId="57" xfId="2" applyNumberFormat="1" applyFont="1" applyFill="1" applyBorder="1" applyAlignment="1">
      <alignment horizontal="right"/>
    </xf>
    <xf numFmtId="0" fontId="6" fillId="4" borderId="0" xfId="14" applyFont="1" applyFill="1" applyAlignment="1" applyProtection="1"/>
    <xf numFmtId="0" fontId="10" fillId="4" borderId="0" xfId="14" applyFont="1" applyFill="1" applyBorder="1" applyAlignment="1" applyProtection="1"/>
    <xf numFmtId="0" fontId="6" fillId="4" borderId="0" xfId="14" applyFont="1" applyFill="1" applyBorder="1" applyAlignment="1" applyProtection="1"/>
    <xf numFmtId="0" fontId="6" fillId="0" borderId="0" xfId="14" applyFont="1" applyAlignment="1"/>
    <xf numFmtId="0" fontId="6" fillId="4" borderId="0" xfId="14" applyFont="1" applyFill="1" applyAlignment="1" applyProtection="1">
      <alignment horizontal="left"/>
    </xf>
    <xf numFmtId="41" fontId="6" fillId="4" borderId="0" xfId="14" applyNumberFormat="1" applyFont="1" applyFill="1" applyBorder="1" applyAlignment="1" applyProtection="1">
      <alignment horizontal="right"/>
    </xf>
    <xf numFmtId="0" fontId="6" fillId="4" borderId="0" xfId="14" applyFont="1" applyFill="1" applyBorder="1" applyAlignment="1" applyProtection="1">
      <alignment horizontal="left"/>
    </xf>
    <xf numFmtId="41" fontId="10" fillId="4" borderId="11" xfId="14" applyNumberFormat="1" applyFont="1" applyFill="1" applyBorder="1" applyAlignment="1" applyProtection="1">
      <alignment horizontal="right"/>
    </xf>
    <xf numFmtId="0" fontId="6" fillId="4" borderId="13" xfId="14" applyFont="1" applyFill="1" applyBorder="1" applyAlignment="1" applyProtection="1"/>
    <xf numFmtId="0" fontId="6" fillId="4" borderId="0" xfId="14" applyFont="1" applyFill="1" applyBorder="1" applyAlignment="1" applyProtection="1">
      <alignment horizontal="right"/>
    </xf>
    <xf numFmtId="0" fontId="6" fillId="4" borderId="0" xfId="14" applyFont="1" applyFill="1" applyAlignment="1" applyProtection="1">
      <alignment horizontal="center"/>
    </xf>
    <xf numFmtId="41" fontId="10" fillId="4" borderId="0" xfId="14" applyNumberFormat="1" applyFont="1" applyFill="1" applyBorder="1" applyAlignment="1" applyProtection="1">
      <alignment horizontal="right"/>
    </xf>
    <xf numFmtId="41" fontId="10" fillId="4" borderId="6" xfId="14" applyNumberFormat="1" applyFont="1" applyFill="1" applyBorder="1" applyAlignment="1" applyProtection="1">
      <alignment horizontal="right"/>
    </xf>
    <xf numFmtId="0" fontId="6" fillId="4" borderId="5" xfId="14" applyFont="1" applyFill="1" applyBorder="1" applyAlignment="1" applyProtection="1"/>
    <xf numFmtId="0" fontId="10" fillId="4" borderId="0" xfId="14" applyFont="1" applyFill="1" applyAlignment="1" applyProtection="1"/>
    <xf numFmtId="0" fontId="10" fillId="4" borderId="0" xfId="14" applyFont="1" applyFill="1" applyBorder="1" applyAlignment="1" applyProtection="1">
      <alignment horizontal="right"/>
    </xf>
    <xf numFmtId="0" fontId="10" fillId="4" borderId="5" xfId="14" applyFont="1" applyFill="1" applyBorder="1" applyAlignment="1" applyProtection="1"/>
    <xf numFmtId="41" fontId="10" fillId="4" borderId="4" xfId="14" applyNumberFormat="1" applyFont="1" applyFill="1" applyBorder="1" applyAlignment="1" applyProtection="1">
      <alignment horizontal="right"/>
    </xf>
    <xf numFmtId="0" fontId="10" fillId="4" borderId="4" xfId="14" applyFont="1" applyFill="1" applyBorder="1" applyAlignment="1" applyProtection="1">
      <alignment horizontal="right"/>
    </xf>
    <xf numFmtId="41" fontId="10" fillId="4" borderId="14" xfId="14" applyNumberFormat="1" applyFont="1" applyFill="1" applyBorder="1" applyAlignment="1" applyProtection="1">
      <alignment horizontal="right"/>
    </xf>
    <xf numFmtId="0" fontId="6" fillId="4" borderId="7" xfId="14" quotePrefix="1" applyFont="1" applyFill="1" applyBorder="1" applyAlignment="1" applyProtection="1">
      <alignment horizontal="left"/>
    </xf>
    <xf numFmtId="0" fontId="81" fillId="4" borderId="0" xfId="14" quotePrefix="1" applyFont="1" applyFill="1" applyBorder="1" applyAlignment="1" applyProtection="1">
      <alignment horizontal="left"/>
    </xf>
    <xf numFmtId="0" fontId="6" fillId="4" borderId="24" xfId="14" applyFont="1" applyFill="1" applyBorder="1" applyAlignment="1" applyProtection="1">
      <alignment horizontal="left"/>
    </xf>
    <xf numFmtId="41" fontId="10" fillId="4" borderId="25" xfId="21" applyNumberFormat="1" applyFont="1" applyFill="1" applyBorder="1" applyAlignment="1" applyProtection="1">
      <alignment horizontal="right"/>
    </xf>
    <xf numFmtId="41" fontId="6" fillId="4" borderId="5" xfId="14" applyNumberFormat="1" applyFont="1" applyFill="1" applyBorder="1" applyAlignment="1" applyProtection="1">
      <alignment horizontal="right"/>
    </xf>
    <xf numFmtId="41" fontId="10" fillId="4" borderId="0" xfId="21" applyNumberFormat="1" applyFont="1" applyFill="1" applyBorder="1" applyAlignment="1" applyProtection="1">
      <alignment horizontal="right"/>
    </xf>
    <xf numFmtId="169" fontId="6" fillId="4" borderId="5" xfId="21" applyNumberFormat="1" applyFont="1" applyFill="1" applyBorder="1" applyAlignment="1" applyProtection="1">
      <alignment horizontal="right"/>
    </xf>
    <xf numFmtId="41" fontId="6" fillId="4" borderId="0" xfId="21" applyNumberFormat="1" applyFont="1" applyFill="1" applyBorder="1" applyAlignment="1" applyProtection="1">
      <alignment horizontal="right"/>
    </xf>
    <xf numFmtId="41" fontId="6" fillId="4" borderId="25" xfId="21" applyNumberFormat="1" applyFont="1" applyFill="1" applyBorder="1" applyAlignment="1" applyProtection="1">
      <alignment horizontal="right"/>
    </xf>
    <xf numFmtId="166" fontId="6" fillId="4" borderId="0" xfId="21" applyNumberFormat="1" applyFont="1" applyFill="1" applyBorder="1" applyAlignment="1" applyProtection="1">
      <alignment horizontal="right"/>
    </xf>
    <xf numFmtId="0" fontId="6" fillId="4" borderId="26" xfId="14" applyFont="1" applyFill="1" applyBorder="1" applyAlignment="1" applyProtection="1">
      <alignment horizontal="left"/>
    </xf>
    <xf numFmtId="0" fontId="6" fillId="4" borderId="26" xfId="14" applyFont="1" applyFill="1" applyBorder="1" applyAlignment="1" applyProtection="1"/>
    <xf numFmtId="41" fontId="6" fillId="4" borderId="5" xfId="14" applyNumberFormat="1" applyFont="1" applyFill="1" applyBorder="1" applyAlignment="1" applyProtection="1">
      <alignment horizontal="right"/>
      <protection locked="0"/>
    </xf>
    <xf numFmtId="41" fontId="10" fillId="4" borderId="1" xfId="21" applyNumberFormat="1" applyFont="1" applyFill="1" applyBorder="1" applyAlignment="1" applyProtection="1">
      <alignment horizontal="right"/>
    </xf>
    <xf numFmtId="41" fontId="6" fillId="4" borderId="2" xfId="14" applyNumberFormat="1" applyFont="1" applyFill="1" applyBorder="1" applyAlignment="1" applyProtection="1">
      <alignment horizontal="right"/>
    </xf>
    <xf numFmtId="41" fontId="10" fillId="4" borderId="2" xfId="21" applyNumberFormat="1" applyFont="1" applyFill="1" applyBorder="1" applyAlignment="1" applyProtection="1">
      <alignment horizontal="right"/>
    </xf>
    <xf numFmtId="169" fontId="6" fillId="4" borderId="3" xfId="21" applyNumberFormat="1" applyFont="1" applyFill="1" applyBorder="1" applyAlignment="1" applyProtection="1">
      <alignment horizontal="right"/>
    </xf>
    <xf numFmtId="41" fontId="6" fillId="4" borderId="1" xfId="21" applyNumberFormat="1" applyFont="1" applyFill="1" applyBorder="1" applyAlignment="1" applyProtection="1">
      <alignment horizontal="right"/>
    </xf>
    <xf numFmtId="41" fontId="6" fillId="4" borderId="3" xfId="14" applyNumberFormat="1" applyFont="1" applyFill="1" applyBorder="1" applyAlignment="1" applyProtection="1">
      <alignment horizontal="right"/>
    </xf>
    <xf numFmtId="0" fontId="6" fillId="4" borderId="24" xfId="14" applyFont="1" applyFill="1" applyBorder="1" applyAlignment="1" applyProtection="1"/>
    <xf numFmtId="41" fontId="10" fillId="4" borderId="6" xfId="21" applyNumberFormat="1" applyFont="1" applyFill="1" applyBorder="1" applyAlignment="1" applyProtection="1">
      <alignment horizontal="right"/>
    </xf>
    <xf numFmtId="169" fontId="6" fillId="4" borderId="0" xfId="21" applyNumberFormat="1" applyFont="1" applyFill="1" applyBorder="1" applyAlignment="1" applyProtection="1">
      <alignment horizontal="right"/>
    </xf>
    <xf numFmtId="41" fontId="10" fillId="4" borderId="6" xfId="21" applyNumberFormat="1" applyFont="1" applyFill="1" applyBorder="1" applyAlignment="1" applyProtection="1">
      <alignment horizontal="right"/>
      <protection locked="0"/>
    </xf>
    <xf numFmtId="41" fontId="10" fillId="4" borderId="0" xfId="21" applyNumberFormat="1" applyFont="1" applyFill="1" applyBorder="1" applyAlignment="1" applyProtection="1">
      <alignment horizontal="right"/>
      <protection locked="0"/>
    </xf>
    <xf numFmtId="0" fontId="6" fillId="4" borderId="37" xfId="14" applyFont="1" applyFill="1" applyBorder="1" applyAlignment="1" applyProtection="1">
      <alignment horizontal="left"/>
    </xf>
    <xf numFmtId="169" fontId="10" fillId="4" borderId="0" xfId="21" applyNumberFormat="1" applyFont="1" applyFill="1" applyBorder="1" applyAlignment="1" applyProtection="1">
      <alignment horizontal="right"/>
    </xf>
    <xf numFmtId="164" fontId="6" fillId="4" borderId="0" xfId="21" applyNumberFormat="1" applyFont="1" applyFill="1" applyBorder="1" applyAlignment="1" applyProtection="1">
      <alignment horizontal="right"/>
    </xf>
    <xf numFmtId="0" fontId="6" fillId="4" borderId="30" xfId="14" applyFont="1" applyFill="1" applyBorder="1" applyAlignment="1" applyProtection="1">
      <alignment horizontal="left"/>
    </xf>
    <xf numFmtId="0" fontId="6" fillId="4" borderId="29" xfId="14" applyFont="1" applyFill="1" applyBorder="1" applyAlignment="1" applyProtection="1">
      <alignment horizontal="left"/>
    </xf>
    <xf numFmtId="41" fontId="10" fillId="4" borderId="1" xfId="14" applyNumberFormat="1" applyFont="1" applyFill="1" applyBorder="1" applyAlignment="1" applyProtection="1">
      <alignment horizontal="right"/>
    </xf>
    <xf numFmtId="0" fontId="6" fillId="4" borderId="3" xfId="14" applyFont="1" applyFill="1" applyBorder="1" applyAlignment="1" applyProtection="1">
      <alignment horizontal="left"/>
    </xf>
    <xf numFmtId="41" fontId="6" fillId="4" borderId="1" xfId="14" applyNumberFormat="1" applyFont="1" applyFill="1" applyBorder="1" applyAlignment="1" applyProtection="1">
      <alignment horizontal="right"/>
    </xf>
    <xf numFmtId="0" fontId="6" fillId="4" borderId="0" xfId="14" applyFont="1" applyFill="1" applyBorder="1" applyAlignment="1" applyProtection="1">
      <alignment horizontal="center"/>
    </xf>
    <xf numFmtId="0" fontId="6" fillId="4" borderId="4" xfId="14" applyFont="1" applyFill="1" applyBorder="1" applyAlignment="1" applyProtection="1">
      <alignment horizontal="right"/>
    </xf>
    <xf numFmtId="0" fontId="6" fillId="4" borderId="31" xfId="14" applyFont="1" applyFill="1" applyBorder="1" applyAlignment="1" applyProtection="1">
      <alignment horizontal="left"/>
    </xf>
    <xf numFmtId="0" fontId="15" fillId="4" borderId="0" xfId="14" applyFont="1" applyFill="1" applyAlignment="1"/>
    <xf numFmtId="0" fontId="8" fillId="4" borderId="0" xfId="14" quotePrefix="1" applyFont="1" applyFill="1" applyBorder="1" applyAlignment="1" applyProtection="1">
      <alignment horizontal="left" vertical="top"/>
    </xf>
    <xf numFmtId="0" fontId="8" fillId="0" borderId="0" xfId="14" applyFont="1" applyAlignment="1"/>
    <xf numFmtId="0" fontId="82" fillId="3" borderId="0" xfId="0" applyFont="1" applyFill="1" applyAlignment="1">
      <alignment horizontal="left"/>
    </xf>
    <xf numFmtId="0" fontId="83" fillId="0" borderId="0" xfId="0" applyFont="1" applyAlignment="1"/>
    <xf numFmtId="41" fontId="6" fillId="3" borderId="0" xfId="0" applyNumberFormat="1" applyFont="1" applyFill="1" applyBorder="1" applyAlignment="1"/>
    <xf numFmtId="41" fontId="6" fillId="3" borderId="4" xfId="0" applyNumberFormat="1" applyFont="1" applyFill="1" applyBorder="1" applyAlignment="1">
      <alignment horizontal="right"/>
    </xf>
    <xf numFmtId="41" fontId="10" fillId="4" borderId="6" xfId="2" applyNumberFormat="1" applyFont="1" applyFill="1" applyBorder="1" applyAlignment="1">
      <alignment horizontal="right"/>
    </xf>
    <xf numFmtId="41" fontId="10" fillId="4" borderId="0" xfId="2" applyNumberFormat="1" applyFont="1" applyFill="1" applyBorder="1" applyAlignment="1">
      <alignment horizontal="right"/>
    </xf>
    <xf numFmtId="0" fontId="10" fillId="4" borderId="0" xfId="2" applyNumberFormat="1" applyFont="1" applyFill="1" applyBorder="1" applyAlignment="1">
      <alignment horizontal="left"/>
    </xf>
    <xf numFmtId="41" fontId="10" fillId="4" borderId="60" xfId="2" applyNumberFormat="1" applyFont="1" applyFill="1" applyBorder="1" applyAlignment="1">
      <alignment horizontal="right"/>
    </xf>
    <xf numFmtId="41" fontId="10" fillId="4" borderId="59" xfId="2" applyNumberFormat="1" applyFont="1" applyFill="1" applyBorder="1" applyAlignment="1">
      <alignment horizontal="right"/>
    </xf>
    <xf numFmtId="0" fontId="10" fillId="4" borderId="59" xfId="2" applyNumberFormat="1" applyFont="1" applyFill="1" applyBorder="1" applyAlignment="1">
      <alignment horizontal="left"/>
    </xf>
    <xf numFmtId="41" fontId="6" fillId="3" borderId="61" xfId="2" applyNumberFormat="1" applyFont="1" applyFill="1" applyBorder="1" applyAlignment="1">
      <alignment horizontal="right"/>
    </xf>
    <xf numFmtId="41" fontId="10" fillId="4" borderId="62" xfId="2" applyNumberFormat="1" applyFont="1" applyFill="1" applyBorder="1" applyAlignment="1">
      <alignment horizontal="right"/>
    </xf>
    <xf numFmtId="41" fontId="10" fillId="4" borderId="61" xfId="2" applyNumberFormat="1" applyFont="1" applyFill="1" applyBorder="1" applyAlignment="1">
      <alignment horizontal="right"/>
    </xf>
    <xf numFmtId="41" fontId="10" fillId="4" borderId="63" xfId="2" applyNumberFormat="1" applyFont="1" applyFill="1" applyBorder="1" applyAlignment="1">
      <alignment horizontal="right"/>
    </xf>
    <xf numFmtId="41" fontId="10" fillId="4" borderId="65" xfId="2" applyNumberFormat="1" applyFont="1" applyFill="1" applyBorder="1" applyAlignment="1">
      <alignment horizontal="right"/>
    </xf>
    <xf numFmtId="41" fontId="10" fillId="4" borderId="66" xfId="2" applyNumberFormat="1" applyFont="1" applyFill="1" applyBorder="1" applyAlignment="1">
      <alignment horizontal="right"/>
    </xf>
    <xf numFmtId="41" fontId="10" fillId="4" borderId="67" xfId="2" applyNumberFormat="1" applyFont="1" applyFill="1" applyBorder="1" applyAlignment="1">
      <alignment horizontal="right"/>
    </xf>
    <xf numFmtId="41" fontId="10" fillId="4" borderId="4" xfId="2" applyNumberFormat="1" applyFont="1" applyFill="1" applyBorder="1" applyAlignment="1">
      <alignment horizontal="right"/>
    </xf>
    <xf numFmtId="41" fontId="10" fillId="4" borderId="9" xfId="2" applyNumberFormat="1" applyFont="1" applyFill="1" applyBorder="1" applyAlignment="1">
      <alignment horizontal="right"/>
    </xf>
    <xf numFmtId="41" fontId="10" fillId="4" borderId="8" xfId="2" applyNumberFormat="1" applyFont="1" applyFill="1" applyBorder="1" applyAlignment="1">
      <alignment horizontal="right"/>
    </xf>
    <xf numFmtId="0" fontId="6" fillId="3" borderId="68" xfId="0" applyFont="1" applyFill="1" applyBorder="1" applyAlignment="1">
      <alignment horizontal="left"/>
    </xf>
    <xf numFmtId="41" fontId="10" fillId="4" borderId="1" xfId="2" applyNumberFormat="1" applyFont="1" applyFill="1" applyBorder="1" applyAlignment="1">
      <alignment horizontal="right"/>
    </xf>
    <xf numFmtId="41" fontId="10" fillId="4" borderId="2" xfId="2" applyNumberFormat="1" applyFont="1" applyFill="1" applyBorder="1" applyAlignment="1">
      <alignment horizontal="right"/>
    </xf>
    <xf numFmtId="0" fontId="10" fillId="4" borderId="2" xfId="2" applyNumberFormat="1" applyFont="1" applyFill="1" applyBorder="1" applyAlignment="1">
      <alignment horizontal="left"/>
    </xf>
    <xf numFmtId="41" fontId="10" fillId="4" borderId="70" xfId="2" applyNumberFormat="1" applyFont="1" applyFill="1" applyBorder="1" applyAlignment="1">
      <alignment horizontal="right"/>
    </xf>
    <xf numFmtId="41" fontId="10" fillId="4" borderId="71" xfId="2" applyNumberFormat="1" applyFont="1" applyFill="1" applyBorder="1" applyAlignment="1">
      <alignment horizontal="right"/>
    </xf>
    <xf numFmtId="41" fontId="10" fillId="4" borderId="11" xfId="2" applyNumberFormat="1" applyFont="1" applyFill="1" applyBorder="1" applyAlignment="1">
      <alignment horizontal="right"/>
    </xf>
    <xf numFmtId="41" fontId="10" fillId="4" borderId="72" xfId="2" applyNumberFormat="1" applyFont="1" applyFill="1" applyBorder="1" applyAlignment="1">
      <alignment horizontal="right"/>
    </xf>
    <xf numFmtId="41" fontId="10" fillId="4" borderId="73" xfId="2" applyNumberFormat="1" applyFont="1" applyFill="1" applyBorder="1" applyAlignment="1">
      <alignment horizontal="right"/>
    </xf>
    <xf numFmtId="0" fontId="10" fillId="4" borderId="73" xfId="2" applyNumberFormat="1" applyFont="1" applyFill="1" applyBorder="1" applyAlignment="1">
      <alignment horizontal="left"/>
    </xf>
    <xf numFmtId="0" fontId="6" fillId="3" borderId="74" xfId="0" applyFont="1" applyFill="1" applyBorder="1" applyAlignment="1">
      <alignment horizontal="left"/>
    </xf>
    <xf numFmtId="41" fontId="10" fillId="4" borderId="16" xfId="2" applyNumberFormat="1" applyFont="1" applyFill="1" applyBorder="1" applyAlignment="1">
      <alignment horizontal="right"/>
    </xf>
    <xf numFmtId="41" fontId="10" fillId="4" borderId="15" xfId="2" applyNumberFormat="1" applyFont="1" applyFill="1" applyBorder="1" applyAlignment="1">
      <alignment horizontal="right"/>
    </xf>
    <xf numFmtId="0" fontId="10" fillId="4" borderId="15" xfId="2" applyNumberFormat="1" applyFont="1" applyFill="1" applyBorder="1" applyAlignment="1">
      <alignment horizontal="left"/>
    </xf>
    <xf numFmtId="0" fontId="8" fillId="4" borderId="0" xfId="0" quotePrefix="1" applyFont="1" applyFill="1" applyAlignment="1">
      <alignment horizontal="left"/>
    </xf>
    <xf numFmtId="0" fontId="8" fillId="4" borderId="0" xfId="0" quotePrefix="1" applyFont="1" applyFill="1" applyAlignment="1">
      <alignment horizontal="left" vertical="top"/>
    </xf>
    <xf numFmtId="0" fontId="4" fillId="3" borderId="75" xfId="0" applyFont="1" applyFill="1" applyBorder="1" applyAlignment="1"/>
    <xf numFmtId="41" fontId="7" fillId="4" borderId="76" xfId="2" applyNumberFormat="1" applyFont="1" applyFill="1" applyBorder="1" applyAlignment="1">
      <alignment horizontal="right"/>
    </xf>
    <xf numFmtId="41" fontId="7" fillId="4" borderId="77" xfId="2" applyNumberFormat="1" applyFont="1" applyFill="1" applyBorder="1" applyAlignment="1">
      <alignment horizontal="right"/>
    </xf>
    <xf numFmtId="0" fontId="4" fillId="3" borderId="78" xfId="0" applyFont="1" applyFill="1" applyBorder="1" applyAlignment="1"/>
    <xf numFmtId="41" fontId="7" fillId="4" borderId="79" xfId="2" applyNumberFormat="1" applyFont="1" applyFill="1" applyBorder="1" applyAlignment="1">
      <alignment horizontal="right"/>
    </xf>
    <xf numFmtId="41" fontId="7" fillId="4" borderId="80" xfId="2" applyNumberFormat="1" applyFont="1" applyFill="1" applyBorder="1" applyAlignment="1">
      <alignment horizontal="right"/>
    </xf>
    <xf numFmtId="0" fontId="4" fillId="3" borderId="81" xfId="0" applyFont="1" applyFill="1" applyBorder="1" applyAlignment="1"/>
    <xf numFmtId="41" fontId="7" fillId="4" borderId="82" xfId="2" applyNumberFormat="1" applyFont="1" applyFill="1" applyBorder="1" applyAlignment="1">
      <alignment horizontal="right"/>
    </xf>
    <xf numFmtId="41" fontId="7" fillId="4" borderId="83" xfId="2" applyNumberFormat="1" applyFont="1" applyFill="1" applyBorder="1" applyAlignment="1">
      <alignment horizontal="right"/>
    </xf>
    <xf numFmtId="0" fontId="4" fillId="3" borderId="84" xfId="0" applyFont="1" applyFill="1" applyBorder="1" applyAlignment="1"/>
    <xf numFmtId="41" fontId="7" fillId="4" borderId="86" xfId="2" applyNumberFormat="1" applyFont="1" applyFill="1" applyBorder="1" applyAlignment="1">
      <alignment horizontal="right"/>
    </xf>
    <xf numFmtId="41" fontId="7" fillId="4" borderId="84" xfId="2" applyNumberFormat="1" applyFont="1" applyFill="1" applyBorder="1" applyAlignment="1">
      <alignment horizontal="right"/>
    </xf>
    <xf numFmtId="0" fontId="4" fillId="3" borderId="85" xfId="0" applyFont="1" applyFill="1" applyBorder="1" applyAlignment="1"/>
    <xf numFmtId="41" fontId="7" fillId="4" borderId="85" xfId="2" applyNumberFormat="1" applyFont="1" applyFill="1" applyBorder="1" applyAlignment="1">
      <alignment horizontal="right"/>
    </xf>
    <xf numFmtId="0" fontId="4" fillId="3" borderId="5" xfId="2" quotePrefix="1" applyNumberFormat="1" applyFont="1" applyFill="1" applyBorder="1" applyAlignment="1">
      <alignment horizontal="left"/>
    </xf>
    <xf numFmtId="0" fontId="4" fillId="3" borderId="87" xfId="0" applyFont="1" applyFill="1" applyBorder="1" applyAlignment="1"/>
    <xf numFmtId="41" fontId="7" fillId="4" borderId="87" xfId="2" applyNumberFormat="1" applyFont="1" applyFill="1" applyBorder="1" applyAlignment="1">
      <alignment horizontal="right"/>
    </xf>
    <xf numFmtId="0" fontId="4" fillId="3" borderId="88" xfId="0" applyFont="1" applyFill="1" applyBorder="1" applyAlignment="1"/>
    <xf numFmtId="41" fontId="7" fillId="4" borderId="88" xfId="2" applyNumberFormat="1" applyFont="1" applyFill="1" applyBorder="1" applyAlignment="1">
      <alignment horizontal="right"/>
    </xf>
    <xf numFmtId="0" fontId="4" fillId="3" borderId="89" xfId="0" applyFont="1" applyFill="1" applyBorder="1" applyAlignment="1"/>
    <xf numFmtId="41" fontId="7" fillId="4" borderId="89" xfId="2" applyNumberFormat="1" applyFont="1" applyFill="1" applyBorder="1" applyAlignment="1">
      <alignment horizontal="right"/>
    </xf>
    <xf numFmtId="0" fontId="4" fillId="4" borderId="75" xfId="0" applyFont="1" applyFill="1" applyBorder="1" applyAlignment="1"/>
    <xf numFmtId="0" fontId="4" fillId="4" borderId="78" xfId="0" applyFont="1" applyFill="1" applyBorder="1" applyAlignment="1"/>
    <xf numFmtId="0" fontId="4" fillId="4" borderId="81" xfId="0" applyFont="1" applyFill="1" applyBorder="1" applyAlignment="1"/>
    <xf numFmtId="0" fontId="4" fillId="4" borderId="90" xfId="0" applyFont="1" applyFill="1" applyBorder="1" applyAlignment="1"/>
    <xf numFmtId="41" fontId="7" fillId="4" borderId="0" xfId="2" applyNumberFormat="1" applyFont="1" applyFill="1" applyBorder="1" applyAlignment="1">
      <alignment horizontal="right"/>
    </xf>
    <xf numFmtId="41" fontId="7" fillId="4" borderId="9" xfId="2" applyNumberFormat="1" applyFont="1" applyFill="1" applyBorder="1" applyAlignment="1">
      <alignment horizontal="right"/>
    </xf>
    <xf numFmtId="41" fontId="7" fillId="4" borderId="8" xfId="2" applyNumberFormat="1" applyFont="1" applyFill="1" applyBorder="1" applyAlignment="1">
      <alignment horizontal="right"/>
    </xf>
    <xf numFmtId="0" fontId="4" fillId="3" borderId="10" xfId="2" quotePrefix="1" applyNumberFormat="1" applyFont="1" applyFill="1" applyBorder="1" applyAlignment="1">
      <alignment horizontal="left"/>
    </xf>
    <xf numFmtId="0" fontId="8" fillId="4" borderId="18" xfId="0" applyFont="1" applyFill="1" applyBorder="1" applyAlignment="1"/>
    <xf numFmtId="0" fontId="8" fillId="4" borderId="0" xfId="0" applyFont="1" applyFill="1" applyBorder="1" applyAlignment="1"/>
    <xf numFmtId="0" fontId="8" fillId="4" borderId="0" xfId="0" applyFont="1" applyFill="1" applyBorder="1" applyAlignment="1">
      <alignment wrapText="1"/>
    </xf>
    <xf numFmtId="0" fontId="8" fillId="0" borderId="0" xfId="0" quotePrefix="1" applyFont="1" applyFill="1" applyBorder="1" applyAlignment="1">
      <alignment horizontal="left" vertical="top"/>
    </xf>
    <xf numFmtId="0" fontId="8" fillId="0" borderId="0" xfId="0" applyFont="1" applyFill="1" applyBorder="1" applyAlignment="1">
      <alignment wrapText="1"/>
    </xf>
    <xf numFmtId="0" fontId="4" fillId="3" borderId="91" xfId="0" applyFont="1" applyFill="1" applyBorder="1" applyAlignment="1" applyProtection="1">
      <alignment horizontal="center"/>
      <protection locked="0"/>
    </xf>
    <xf numFmtId="0" fontId="4" fillId="3" borderId="91" xfId="0" applyFont="1" applyFill="1" applyBorder="1" applyAlignment="1" applyProtection="1">
      <protection locked="0"/>
    </xf>
    <xf numFmtId="0" fontId="4" fillId="3" borderId="92" xfId="0" applyFont="1" applyFill="1" applyBorder="1" applyAlignment="1" applyProtection="1">
      <protection locked="0"/>
    </xf>
    <xf numFmtId="41" fontId="7" fillId="4" borderId="12" xfId="2" applyNumberFormat="1" applyFont="1" applyFill="1" applyBorder="1" applyAlignment="1" applyProtection="1">
      <alignment horizontal="right"/>
      <protection locked="0"/>
    </xf>
    <xf numFmtId="41" fontId="7" fillId="4" borderId="93" xfId="2" applyNumberFormat="1" applyFont="1" applyFill="1" applyBorder="1" applyAlignment="1" applyProtection="1">
      <protection locked="0"/>
    </xf>
    <xf numFmtId="41" fontId="7" fillId="4" borderId="93" xfId="2" applyNumberFormat="1" applyFont="1" applyFill="1" applyBorder="1" applyAlignment="1" applyProtection="1">
      <alignment horizontal="right"/>
      <protection locked="0"/>
    </xf>
    <xf numFmtId="0" fontId="4" fillId="3" borderId="94" xfId="0" applyFont="1" applyFill="1" applyBorder="1" applyAlignment="1" applyProtection="1">
      <alignment horizontal="center"/>
      <protection locked="0"/>
    </xf>
    <xf numFmtId="0" fontId="4" fillId="3" borderId="94" xfId="0" applyFont="1" applyFill="1" applyBorder="1" applyAlignment="1" applyProtection="1">
      <protection locked="0"/>
    </xf>
    <xf numFmtId="0" fontId="4" fillId="3" borderId="95" xfId="0" applyFont="1" applyFill="1" applyBorder="1" applyAlignment="1" applyProtection="1">
      <protection locked="0"/>
    </xf>
    <xf numFmtId="41" fontId="7" fillId="4" borderId="96" xfId="2" applyNumberFormat="1" applyFont="1" applyFill="1" applyBorder="1" applyAlignment="1" applyProtection="1">
      <alignment horizontal="right"/>
      <protection locked="0"/>
    </xf>
    <xf numFmtId="41" fontId="7" fillId="4" borderId="94" xfId="2" applyNumberFormat="1" applyFont="1" applyFill="1" applyBorder="1" applyAlignment="1" applyProtection="1">
      <protection locked="0"/>
    </xf>
    <xf numFmtId="41" fontId="7" fillId="4" borderId="94" xfId="2" applyNumberFormat="1" applyFont="1" applyFill="1" applyBorder="1" applyAlignment="1" applyProtection="1">
      <alignment horizontal="right"/>
      <protection locked="0"/>
    </xf>
    <xf numFmtId="41" fontId="7" fillId="4" borderId="97" xfId="2" applyNumberFormat="1" applyFont="1" applyFill="1" applyBorder="1" applyAlignment="1" applyProtection="1">
      <alignment horizontal="right"/>
      <protection locked="0"/>
    </xf>
    <xf numFmtId="41" fontId="7" fillId="4" borderId="98" xfId="2" applyNumberFormat="1" applyFont="1" applyFill="1" applyBorder="1" applyAlignment="1" applyProtection="1">
      <protection locked="0"/>
    </xf>
    <xf numFmtId="41" fontId="7" fillId="4" borderId="4" xfId="2" applyNumberFormat="1" applyFont="1" applyFill="1" applyBorder="1" applyAlignment="1" applyProtection="1">
      <alignment horizontal="right"/>
      <protection locked="0"/>
    </xf>
    <xf numFmtId="41" fontId="7" fillId="4" borderId="8" xfId="2" applyNumberFormat="1" applyFont="1" applyFill="1" applyBorder="1" applyAlignment="1" applyProtection="1">
      <alignment horizontal="right"/>
      <protection locked="0"/>
    </xf>
    <xf numFmtId="41" fontId="7" fillId="4" borderId="8" xfId="2" applyNumberFormat="1" applyFont="1" applyFill="1" applyBorder="1" applyAlignment="1" applyProtection="1">
      <protection locked="0"/>
    </xf>
    <xf numFmtId="0" fontId="7" fillId="4" borderId="1" xfId="0" applyFont="1" applyFill="1" applyBorder="1" applyAlignment="1">
      <alignment horizontal="center"/>
    </xf>
    <xf numFmtId="0" fontId="4" fillId="4" borderId="99" xfId="0" applyFont="1" applyFill="1" applyBorder="1" applyAlignment="1">
      <alignment horizontal="center" vertical="center"/>
    </xf>
    <xf numFmtId="0" fontId="4" fillId="4" borderId="99" xfId="0" applyFont="1" applyFill="1" applyBorder="1" applyAlignment="1"/>
    <xf numFmtId="41" fontId="7" fillId="4" borderId="11" xfId="2" applyNumberFormat="1" applyFont="1" applyFill="1" applyBorder="1" applyAlignment="1">
      <alignment horizontal="right"/>
    </xf>
    <xf numFmtId="0" fontId="4" fillId="4" borderId="100" xfId="0" applyFont="1" applyFill="1" applyBorder="1" applyAlignment="1">
      <alignment horizontal="center" vertical="center"/>
    </xf>
    <xf numFmtId="0" fontId="4" fillId="4" borderId="100" xfId="0" applyFont="1" applyFill="1" applyBorder="1" applyAlignment="1"/>
    <xf numFmtId="41" fontId="7" fillId="4" borderId="101" xfId="2" applyNumberFormat="1" applyFont="1" applyFill="1" applyBorder="1" applyAlignment="1">
      <alignment horizontal="right"/>
    </xf>
    <xf numFmtId="0" fontId="4" fillId="4" borderId="100" xfId="0" applyFont="1" applyFill="1" applyBorder="1" applyAlignment="1">
      <alignment horizontal="center"/>
    </xf>
    <xf numFmtId="41" fontId="4" fillId="3" borderId="0" xfId="0" applyNumberFormat="1" applyFont="1" applyFill="1" applyBorder="1" applyAlignment="1"/>
    <xf numFmtId="0" fontId="4" fillId="3" borderId="102" xfId="0" applyFont="1" applyFill="1" applyBorder="1" applyAlignment="1"/>
    <xf numFmtId="0" fontId="4" fillId="3" borderId="107" xfId="0" applyFont="1" applyFill="1" applyBorder="1" applyAlignment="1">
      <alignment horizontal="right" vertical="center"/>
    </xf>
    <xf numFmtId="0" fontId="4" fillId="3" borderId="107" xfId="0" applyFont="1" applyFill="1" applyBorder="1" applyAlignment="1"/>
    <xf numFmtId="0" fontId="4" fillId="3" borderId="108" xfId="0" applyFont="1" applyFill="1" applyBorder="1" applyAlignment="1">
      <alignment horizontal="right"/>
    </xf>
    <xf numFmtId="41" fontId="7" fillId="3" borderId="109" xfId="4" applyNumberFormat="1" applyFont="1" applyFill="1" applyBorder="1" applyAlignment="1">
      <alignment horizontal="right"/>
    </xf>
    <xf numFmtId="41" fontId="7" fillId="4" borderId="109" xfId="4" applyNumberFormat="1" applyFont="1" applyFill="1" applyBorder="1" applyAlignment="1">
      <alignment horizontal="right"/>
    </xf>
    <xf numFmtId="41" fontId="7" fillId="3" borderId="12" xfId="1" applyNumberFormat="1" applyFont="1" applyFill="1" applyBorder="1" applyAlignment="1">
      <alignment horizontal="right"/>
    </xf>
    <xf numFmtId="41" fontId="7" fillId="3" borderId="0" xfId="4" applyNumberFormat="1" applyFont="1" applyFill="1" applyBorder="1" applyAlignment="1">
      <alignment horizontal="right"/>
    </xf>
    <xf numFmtId="41" fontId="7" fillId="4" borderId="0" xfId="4" applyNumberFormat="1" applyFont="1" applyFill="1" applyBorder="1" applyAlignment="1">
      <alignment horizontal="right"/>
    </xf>
    <xf numFmtId="41" fontId="7" fillId="3" borderId="110" xfId="1" applyNumberFormat="1" applyFont="1" applyFill="1" applyBorder="1" applyAlignment="1">
      <alignment horizontal="right"/>
    </xf>
    <xf numFmtId="0" fontId="4" fillId="3" borderId="111" xfId="0" applyFont="1" applyFill="1" applyBorder="1" applyAlignment="1">
      <alignment horizontal="right" vertical="center"/>
    </xf>
    <xf numFmtId="0" fontId="4" fillId="3" borderId="111" xfId="0" applyFont="1" applyFill="1" applyBorder="1" applyAlignment="1"/>
    <xf numFmtId="0" fontId="4" fillId="3" borderId="112" xfId="0" applyFont="1" applyFill="1" applyBorder="1" applyAlignment="1">
      <alignment horizontal="right"/>
    </xf>
    <xf numFmtId="41" fontId="7" fillId="3" borderId="111" xfId="4" applyNumberFormat="1" applyFont="1" applyFill="1" applyBorder="1" applyAlignment="1">
      <alignment horizontal="right"/>
    </xf>
    <xf numFmtId="41" fontId="7" fillId="4" borderId="111" xfId="4" applyNumberFormat="1" applyFont="1" applyFill="1" applyBorder="1" applyAlignment="1">
      <alignment horizontal="right"/>
    </xf>
    <xf numFmtId="41" fontId="7" fillId="0" borderId="0" xfId="4" applyNumberFormat="1" applyFont="1" applyFill="1" applyBorder="1" applyAlignment="1">
      <alignment horizontal="right"/>
    </xf>
    <xf numFmtId="41" fontId="7" fillId="3" borderId="8" xfId="4" applyNumberFormat="1" applyFont="1" applyFill="1" applyBorder="1" applyAlignment="1">
      <alignment horizontal="right"/>
    </xf>
    <xf numFmtId="41" fontId="7" fillId="4" borderId="8" xfId="4" applyNumberFormat="1" applyFont="1" applyFill="1" applyBorder="1" applyAlignment="1">
      <alignment horizontal="right"/>
    </xf>
    <xf numFmtId="41" fontId="7" fillId="3" borderId="8" xfId="1" applyNumberFormat="1" applyFont="1" applyFill="1" applyBorder="1" applyAlignment="1">
      <alignment horizontal="right"/>
    </xf>
    <xf numFmtId="41" fontId="7" fillId="4" borderId="12" xfId="4" applyNumberFormat="1" applyFont="1" applyFill="1" applyBorder="1" applyAlignment="1">
      <alignment horizontal="right"/>
    </xf>
    <xf numFmtId="0" fontId="4" fillId="3" borderId="100" xfId="0" applyFont="1" applyFill="1" applyBorder="1" applyAlignment="1"/>
    <xf numFmtId="41" fontId="7" fillId="3" borderId="113" xfId="4" applyNumberFormat="1" applyFont="1" applyFill="1" applyBorder="1" applyAlignment="1">
      <alignment horizontal="right"/>
    </xf>
    <xf numFmtId="41" fontId="7" fillId="3" borderId="100" xfId="4" applyNumberFormat="1" applyFont="1" applyFill="1" applyBorder="1" applyAlignment="1">
      <alignment horizontal="right"/>
    </xf>
    <xf numFmtId="41" fontId="7" fillId="4" borderId="100" xfId="4" applyNumberFormat="1" applyFont="1" applyFill="1" applyBorder="1" applyAlignment="1">
      <alignment horizontal="right"/>
    </xf>
    <xf numFmtId="41" fontId="7" fillId="3" borderId="6" xfId="4" applyNumberFormat="1" applyFont="1" applyFill="1" applyBorder="1" applyAlignment="1">
      <alignment horizontal="right"/>
    </xf>
    <xf numFmtId="41" fontId="7" fillId="3" borderId="9" xfId="4" applyNumberFormat="1" applyFont="1" applyFill="1" applyBorder="1" applyAlignment="1">
      <alignment horizontal="right"/>
    </xf>
    <xf numFmtId="0" fontId="86" fillId="3" borderId="4" xfId="0" quotePrefix="1" applyNumberFormat="1" applyFont="1" applyFill="1" applyBorder="1" applyAlignment="1">
      <alignment horizontal="left"/>
    </xf>
    <xf numFmtId="0" fontId="11" fillId="4" borderId="114" xfId="0" applyFont="1" applyFill="1" applyBorder="1" applyAlignment="1">
      <alignment horizontal="left"/>
    </xf>
    <xf numFmtId="0" fontId="11" fillId="4" borderId="115" xfId="0" applyFont="1" applyFill="1" applyBorder="1" applyAlignment="1">
      <alignment horizontal="left"/>
    </xf>
    <xf numFmtId="41" fontId="87" fillId="5" borderId="114" xfId="6" applyNumberFormat="1" applyFont="1" applyFill="1" applyBorder="1" applyAlignment="1">
      <alignment horizontal="right"/>
    </xf>
    <xf numFmtId="165" fontId="13" fillId="4" borderId="114" xfId="2" applyNumberFormat="1" applyFont="1" applyFill="1" applyBorder="1" applyAlignment="1">
      <alignment horizontal="right"/>
    </xf>
    <xf numFmtId="165" fontId="13" fillId="4" borderId="114" xfId="2" applyNumberFormat="1" applyFont="1" applyFill="1" applyBorder="1" applyAlignment="1">
      <alignment horizontal="left"/>
    </xf>
    <xf numFmtId="0" fontId="13" fillId="4" borderId="114" xfId="0" applyFont="1" applyFill="1" applyBorder="1" applyAlignment="1">
      <alignment horizontal="left"/>
    </xf>
    <xf numFmtId="167" fontId="87" fillId="5" borderId="114" xfId="6" applyNumberFormat="1" applyFont="1" applyFill="1" applyBorder="1" applyAlignment="1">
      <alignment horizontal="right"/>
    </xf>
    <xf numFmtId="166" fontId="87" fillId="5" borderId="114" xfId="6" applyNumberFormat="1" applyFont="1" applyFill="1" applyBorder="1" applyAlignment="1">
      <alignment horizontal="right"/>
    </xf>
    <xf numFmtId="37" fontId="87" fillId="5" borderId="114" xfId="7" applyNumberFormat="1" applyFont="1" applyFill="1" applyBorder="1" applyAlignment="1">
      <alignment horizontal="right" vertical="center"/>
    </xf>
    <xf numFmtId="41" fontId="13" fillId="4" borderId="114" xfId="2" applyNumberFormat="1" applyFont="1" applyFill="1" applyBorder="1" applyAlignment="1">
      <alignment horizontal="right"/>
    </xf>
    <xf numFmtId="0" fontId="11" fillId="4" borderId="116" xfId="0" applyFont="1" applyFill="1" applyBorder="1" applyAlignment="1">
      <alignment horizontal="left"/>
    </xf>
    <xf numFmtId="0" fontId="11" fillId="4" borderId="117" xfId="0" applyFont="1" applyFill="1" applyBorder="1" applyAlignment="1">
      <alignment horizontal="left"/>
    </xf>
    <xf numFmtId="37" fontId="87" fillId="5" borderId="116" xfId="7" applyNumberFormat="1" applyFont="1" applyFill="1" applyBorder="1" applyAlignment="1">
      <alignment horizontal="right" vertical="center"/>
    </xf>
    <xf numFmtId="0" fontId="13" fillId="4" borderId="116" xfId="0" applyFont="1" applyFill="1" applyBorder="1" applyAlignment="1">
      <alignment horizontal="left"/>
    </xf>
    <xf numFmtId="41" fontId="13" fillId="4" borderId="116" xfId="2" applyNumberFormat="1" applyFont="1" applyFill="1" applyBorder="1" applyAlignment="1">
      <alignment horizontal="right"/>
    </xf>
    <xf numFmtId="41" fontId="87" fillId="5" borderId="0" xfId="6" applyNumberFormat="1" applyFont="1" applyFill="1" applyBorder="1" applyAlignment="1">
      <alignment horizontal="right"/>
    </xf>
    <xf numFmtId="37" fontId="87" fillId="5" borderId="0" xfId="7" applyNumberFormat="1" applyFont="1" applyFill="1" applyBorder="1" applyAlignment="1">
      <alignment horizontal="right" vertical="center"/>
    </xf>
    <xf numFmtId="41" fontId="87" fillId="5" borderId="4" xfId="6" applyNumberFormat="1" applyFont="1" applyFill="1" applyBorder="1" applyAlignment="1">
      <alignment horizontal="right"/>
    </xf>
    <xf numFmtId="41" fontId="13" fillId="4" borderId="0" xfId="2" applyNumberFormat="1" applyFont="1" applyFill="1" applyBorder="1" applyAlignment="1">
      <alignment horizontal="right"/>
    </xf>
    <xf numFmtId="41" fontId="87" fillId="5" borderId="2" xfId="6" applyNumberFormat="1" applyFont="1" applyFill="1" applyBorder="1" applyAlignment="1">
      <alignment horizontal="right"/>
    </xf>
    <xf numFmtId="165" fontId="13" fillId="4" borderId="2" xfId="2" applyNumberFormat="1" applyFont="1" applyFill="1" applyBorder="1" applyAlignment="1">
      <alignment horizontal="right"/>
    </xf>
    <xf numFmtId="165" fontId="13" fillId="4" borderId="2" xfId="2" applyNumberFormat="1" applyFont="1" applyFill="1" applyBorder="1" applyAlignment="1">
      <alignment horizontal="left"/>
    </xf>
    <xf numFmtId="0" fontId="13" fillId="4" borderId="2" xfId="0" applyFont="1" applyFill="1" applyBorder="1" applyAlignment="1">
      <alignment horizontal="left"/>
    </xf>
    <xf numFmtId="41" fontId="13" fillId="4" borderId="2" xfId="2" applyNumberFormat="1" applyFont="1" applyFill="1" applyBorder="1" applyAlignment="1">
      <alignment horizontal="right"/>
    </xf>
    <xf numFmtId="167" fontId="87" fillId="5" borderId="2" xfId="6" applyNumberFormat="1" applyFont="1" applyFill="1" applyBorder="1" applyAlignment="1">
      <alignment horizontal="right"/>
    </xf>
    <xf numFmtId="164" fontId="87" fillId="5" borderId="2" xfId="6" applyNumberFormat="1" applyFont="1" applyFill="1" applyBorder="1" applyAlignment="1">
      <alignment horizontal="right"/>
    </xf>
    <xf numFmtId="37" fontId="87" fillId="5" borderId="2" xfId="6" applyNumberFormat="1" applyFont="1" applyFill="1" applyBorder="1" applyAlignment="1">
      <alignment horizontal="right" vertical="center"/>
    </xf>
    <xf numFmtId="41" fontId="13" fillId="4" borderId="2" xfId="0" applyNumberFormat="1" applyFont="1" applyFill="1" applyBorder="1" applyAlignment="1">
      <alignment horizontal="right"/>
    </xf>
    <xf numFmtId="165" fontId="13" fillId="4" borderId="0" xfId="2" applyNumberFormat="1" applyFont="1" applyFill="1" applyBorder="1" applyAlignment="1">
      <alignment horizontal="right"/>
    </xf>
    <xf numFmtId="165" fontId="13" fillId="4" borderId="0" xfId="2" applyNumberFormat="1" applyFont="1" applyFill="1" applyBorder="1" applyAlignment="1">
      <alignment horizontal="left"/>
    </xf>
    <xf numFmtId="41" fontId="13" fillId="4" borderId="0" xfId="1" applyNumberFormat="1" applyFont="1" applyFill="1" applyBorder="1" applyAlignment="1">
      <alignment horizontal="right"/>
    </xf>
    <xf numFmtId="43" fontId="13" fillId="4" borderId="0" xfId="2" applyNumberFormat="1" applyFont="1" applyFill="1" applyBorder="1" applyAlignment="1">
      <alignment horizontal="right"/>
    </xf>
    <xf numFmtId="41" fontId="13" fillId="4" borderId="0" xfId="0" applyNumberFormat="1" applyFont="1" applyFill="1" applyBorder="1" applyAlignment="1">
      <alignment horizontal="right"/>
    </xf>
    <xf numFmtId="166" fontId="13" fillId="4" borderId="0" xfId="0" applyNumberFormat="1" applyFont="1" applyFill="1" applyBorder="1" applyAlignment="1">
      <alignment horizontal="right"/>
    </xf>
    <xf numFmtId="41" fontId="87" fillId="0" borderId="114" xfId="6" applyNumberFormat="1" applyFont="1" applyFill="1" applyBorder="1" applyAlignment="1">
      <alignment horizontal="right"/>
    </xf>
    <xf numFmtId="41" fontId="87" fillId="0" borderId="2" xfId="6" applyNumberFormat="1" applyFont="1" applyFill="1" applyBorder="1" applyAlignment="1">
      <alignment horizontal="right"/>
    </xf>
    <xf numFmtId="0" fontId="13" fillId="4" borderId="0" xfId="0" applyFont="1" applyFill="1" applyBorder="1" applyAlignment="1">
      <alignment horizontal="right"/>
    </xf>
    <xf numFmtId="43" fontId="13" fillId="4" borderId="0" xfId="0" applyNumberFormat="1" applyFont="1" applyFill="1" applyBorder="1" applyAlignment="1">
      <alignment horizontal="right"/>
    </xf>
    <xf numFmtId="0" fontId="15" fillId="0" borderId="0" xfId="0" quotePrefix="1" applyFont="1" applyFill="1" applyBorder="1" applyAlignment="1">
      <alignment horizontal="left" vertical="top"/>
    </xf>
    <xf numFmtId="41" fontId="11" fillId="3" borderId="0" xfId="0" applyNumberFormat="1" applyFont="1" applyFill="1" applyBorder="1" applyAlignment="1"/>
    <xf numFmtId="167" fontId="13" fillId="4" borderId="0" xfId="2" applyNumberFormat="1" applyFont="1" applyFill="1" applyBorder="1" applyAlignment="1">
      <alignment horizontal="right"/>
    </xf>
    <xf numFmtId="0" fontId="11" fillId="4" borderId="120" xfId="0" applyFont="1" applyFill="1" applyBorder="1" applyAlignment="1">
      <alignment horizontal="left"/>
    </xf>
    <xf numFmtId="0" fontId="11" fillId="4" borderId="121" xfId="0" applyFont="1" applyFill="1" applyBorder="1" applyAlignment="1">
      <alignment horizontal="left"/>
    </xf>
    <xf numFmtId="41" fontId="13" fillId="4" borderId="122" xfId="2" applyNumberFormat="1" applyFont="1" applyFill="1" applyBorder="1" applyAlignment="1">
      <alignment horizontal="right"/>
    </xf>
    <xf numFmtId="165" fontId="13" fillId="4" borderId="122" xfId="2" applyNumberFormat="1" applyFont="1" applyFill="1" applyBorder="1" applyAlignment="1">
      <alignment horizontal="left"/>
    </xf>
    <xf numFmtId="0" fontId="13" fillId="4" borderId="122" xfId="0" applyFont="1" applyFill="1" applyBorder="1" applyAlignment="1">
      <alignment horizontal="left"/>
    </xf>
    <xf numFmtId="167" fontId="13" fillId="4" borderId="122" xfId="2" applyNumberFormat="1" applyFont="1" applyFill="1" applyBorder="1" applyAlignment="1">
      <alignment horizontal="right"/>
    </xf>
    <xf numFmtId="41" fontId="13" fillId="4" borderId="120" xfId="2" applyNumberFormat="1" applyFont="1" applyFill="1" applyBorder="1" applyAlignment="1">
      <alignment horizontal="right"/>
    </xf>
    <xf numFmtId="0" fontId="11" fillId="4" borderId="123" xfId="0" applyFont="1" applyFill="1" applyBorder="1" applyAlignment="1">
      <alignment horizontal="left"/>
    </xf>
    <xf numFmtId="41" fontId="13" fillId="4" borderId="4" xfId="2" applyNumberFormat="1" applyFont="1" applyFill="1" applyBorder="1" applyAlignment="1">
      <alignment horizontal="right"/>
    </xf>
    <xf numFmtId="165" fontId="13" fillId="4" borderId="4" xfId="2" applyNumberFormat="1" applyFont="1" applyFill="1" applyBorder="1" applyAlignment="1">
      <alignment horizontal="left"/>
    </xf>
    <xf numFmtId="0" fontId="13" fillId="4" borderId="4" xfId="0" applyFont="1" applyFill="1" applyBorder="1" applyAlignment="1">
      <alignment horizontal="left"/>
    </xf>
    <xf numFmtId="167" fontId="13" fillId="4" borderId="4" xfId="2" applyNumberFormat="1" applyFont="1" applyFill="1" applyBorder="1" applyAlignment="1">
      <alignment horizontal="right"/>
    </xf>
    <xf numFmtId="167" fontId="13" fillId="4" borderId="2" xfId="2" applyNumberFormat="1" applyFont="1" applyFill="1" applyBorder="1" applyAlignment="1">
      <alignment horizontal="right"/>
    </xf>
    <xf numFmtId="41" fontId="13" fillId="0" borderId="2" xfId="2" applyNumberFormat="1" applyFont="1" applyFill="1" applyBorder="1" applyAlignment="1">
      <alignment horizontal="right"/>
    </xf>
    <xf numFmtId="0" fontId="13" fillId="4" borderId="0" xfId="0" applyFont="1" applyFill="1" applyBorder="1" applyAlignment="1"/>
    <xf numFmtId="168" fontId="13" fillId="4" borderId="0" xfId="0" applyNumberFormat="1" applyFont="1" applyFill="1" applyBorder="1" applyAlignment="1">
      <alignment horizontal="right"/>
    </xf>
    <xf numFmtId="41" fontId="13" fillId="4" borderId="12" xfId="0" applyNumberFormat="1" applyFont="1" applyFill="1" applyBorder="1" applyAlignment="1">
      <alignment horizontal="right"/>
    </xf>
    <xf numFmtId="41" fontId="13" fillId="4" borderId="12" xfId="2" applyNumberFormat="1" applyFont="1" applyFill="1" applyBorder="1" applyAlignment="1">
      <alignment horizontal="right"/>
    </xf>
    <xf numFmtId="165" fontId="13" fillId="4" borderId="12" xfId="2" applyNumberFormat="1" applyFont="1" applyFill="1" applyBorder="1" applyAlignment="1">
      <alignment horizontal="left"/>
    </xf>
    <xf numFmtId="41" fontId="13" fillId="4" borderId="12" xfId="1" applyNumberFormat="1" applyFont="1" applyFill="1" applyBorder="1" applyAlignment="1">
      <alignment horizontal="right"/>
    </xf>
    <xf numFmtId="0" fontId="13" fillId="4" borderId="12" xfId="0" applyFont="1" applyFill="1" applyBorder="1" applyAlignment="1">
      <alignment horizontal="left"/>
    </xf>
    <xf numFmtId="167" fontId="13" fillId="0" borderId="12" xfId="2" applyNumberFormat="1" applyFont="1" applyFill="1" applyBorder="1" applyAlignment="1">
      <alignment horizontal="right"/>
    </xf>
    <xf numFmtId="41" fontId="13" fillId="0" borderId="12" xfId="0" applyNumberFormat="1" applyFont="1" applyFill="1" applyBorder="1" applyAlignment="1">
      <alignment horizontal="right"/>
    </xf>
    <xf numFmtId="166" fontId="13" fillId="4" borderId="12" xfId="0" applyNumberFormat="1" applyFont="1" applyFill="1" applyBorder="1" applyAlignment="1">
      <alignment horizontal="right"/>
    </xf>
    <xf numFmtId="0" fontId="13" fillId="4" borderId="120" xfId="0" applyFont="1" applyFill="1" applyBorder="1" applyAlignment="1">
      <alignment horizontal="left"/>
    </xf>
    <xf numFmtId="41" fontId="13" fillId="4" borderId="8" xfId="2" applyNumberFormat="1" applyFont="1" applyFill="1" applyBorder="1" applyAlignment="1">
      <alignment horizontal="right"/>
    </xf>
    <xf numFmtId="165" fontId="13" fillId="4" borderId="8" xfId="2" applyNumberFormat="1" applyFont="1" applyFill="1" applyBorder="1" applyAlignment="1">
      <alignment horizontal="left"/>
    </xf>
    <xf numFmtId="167" fontId="13" fillId="4" borderId="8" xfId="2" applyNumberFormat="1" applyFont="1" applyFill="1" applyBorder="1" applyAlignment="1">
      <alignment horizontal="right"/>
    </xf>
    <xf numFmtId="41" fontId="4" fillId="3" borderId="126" xfId="0" applyNumberFormat="1" applyFont="1" applyFill="1" applyBorder="1" applyAlignment="1">
      <alignment horizontal="right"/>
    </xf>
    <xf numFmtId="41" fontId="4" fillId="3" borderId="126" xfId="2" applyNumberFormat="1" applyFont="1" applyFill="1" applyBorder="1" applyAlignment="1">
      <alignment horizontal="right"/>
    </xf>
    <xf numFmtId="43" fontId="7" fillId="4" borderId="127" xfId="1" applyNumberFormat="1" applyFont="1" applyFill="1" applyBorder="1" applyAlignment="1">
      <alignment horizontal="right"/>
    </xf>
    <xf numFmtId="43" fontId="7" fillId="4" borderId="126" xfId="1" applyNumberFormat="1" applyFont="1" applyFill="1" applyBorder="1" applyAlignment="1">
      <alignment horizontal="right"/>
    </xf>
    <xf numFmtId="41" fontId="7" fillId="4" borderId="126" xfId="1" applyNumberFormat="1" applyFont="1" applyFill="1" applyBorder="1" applyAlignment="1">
      <alignment horizontal="right"/>
    </xf>
    <xf numFmtId="167" fontId="7" fillId="4" borderId="126" xfId="1" applyNumberFormat="1" applyFont="1" applyFill="1" applyBorder="1" applyAlignment="1">
      <alignment horizontal="right"/>
    </xf>
    <xf numFmtId="43" fontId="4" fillId="3" borderId="126" xfId="1" applyNumberFormat="1" applyFont="1" applyFill="1" applyBorder="1" applyAlignment="1">
      <alignment horizontal="right"/>
    </xf>
    <xf numFmtId="41" fontId="4" fillId="3" borderId="128" xfId="0" applyNumberFormat="1" applyFont="1" applyFill="1" applyBorder="1" applyAlignment="1">
      <alignment horizontal="right"/>
    </xf>
    <xf numFmtId="41" fontId="4" fillId="3" borderId="128" xfId="2" applyNumberFormat="1" applyFont="1" applyFill="1" applyBorder="1" applyAlignment="1">
      <alignment horizontal="right"/>
    </xf>
    <xf numFmtId="43" fontId="7" fillId="4" borderId="6" xfId="1" applyNumberFormat="1" applyFont="1" applyFill="1" applyBorder="1" applyAlignment="1">
      <alignment horizontal="right"/>
    </xf>
    <xf numFmtId="43" fontId="7" fillId="4" borderId="0" xfId="1" applyNumberFormat="1" applyFont="1" applyFill="1" applyBorder="1" applyAlignment="1">
      <alignment horizontal="right"/>
    </xf>
    <xf numFmtId="167" fontId="7" fillId="4" borderId="0" xfId="1" applyNumberFormat="1" applyFont="1" applyFill="1" applyBorder="1" applyAlignment="1">
      <alignment horizontal="right"/>
    </xf>
    <xf numFmtId="43" fontId="7" fillId="4" borderId="1" xfId="1" applyNumberFormat="1" applyFont="1" applyFill="1" applyBorder="1" applyAlignment="1">
      <alignment horizontal="right"/>
    </xf>
    <xf numFmtId="43" fontId="7" fillId="4" borderId="2" xfId="1" applyNumberFormat="1" applyFont="1" applyFill="1" applyBorder="1" applyAlignment="1">
      <alignment horizontal="right"/>
    </xf>
    <xf numFmtId="41" fontId="7" fillId="4" borderId="2" xfId="0" applyNumberFormat="1" applyFont="1" applyFill="1" applyBorder="1" applyAlignment="1">
      <alignment horizontal="right"/>
    </xf>
    <xf numFmtId="167" fontId="7" fillId="4" borderId="2" xfId="1" applyNumberFormat="1" applyFont="1" applyFill="1" applyBorder="1" applyAlignment="1">
      <alignment horizontal="right"/>
    </xf>
    <xf numFmtId="43" fontId="7" fillId="4" borderId="6" xfId="0" applyNumberFormat="1" applyFont="1" applyFill="1" applyBorder="1" applyAlignment="1">
      <alignment horizontal="right"/>
    </xf>
    <xf numFmtId="43" fontId="7" fillId="4" borderId="0" xfId="0" applyNumberFormat="1" applyFont="1" applyFill="1" applyBorder="1" applyAlignment="1">
      <alignment horizontal="right"/>
    </xf>
    <xf numFmtId="41" fontId="7" fillId="4" borderId="0" xfId="0" applyNumberFormat="1" applyFont="1" applyFill="1" applyBorder="1" applyAlignment="1">
      <alignment horizontal="right"/>
    </xf>
    <xf numFmtId="167" fontId="7" fillId="4" borderId="0" xfId="0" applyNumberFormat="1" applyFont="1" applyFill="1" applyBorder="1" applyAlignment="1">
      <alignment horizontal="right"/>
    </xf>
    <xf numFmtId="41" fontId="4" fillId="3" borderId="129" xfId="2" applyNumberFormat="1" applyFont="1" applyFill="1" applyBorder="1" applyAlignment="1">
      <alignment horizontal="right"/>
    </xf>
    <xf numFmtId="41" fontId="4" fillId="3" borderId="130" xfId="2" applyNumberFormat="1" applyFont="1" applyFill="1" applyBorder="1" applyAlignment="1">
      <alignment horizontal="right"/>
    </xf>
    <xf numFmtId="43" fontId="7" fillId="4" borderId="9" xfId="1" applyNumberFormat="1" applyFont="1" applyFill="1" applyBorder="1" applyAlignment="1">
      <alignment horizontal="right"/>
    </xf>
    <xf numFmtId="43" fontId="7" fillId="4" borderId="8" xfId="1" applyNumberFormat="1" applyFont="1" applyFill="1" applyBorder="1" applyAlignment="1">
      <alignment horizontal="right"/>
    </xf>
    <xf numFmtId="41" fontId="7" fillId="4" borderId="8" xfId="0" applyNumberFormat="1" applyFont="1" applyFill="1" applyBorder="1" applyAlignment="1">
      <alignment horizontal="right"/>
    </xf>
    <xf numFmtId="167" fontId="7" fillId="4" borderId="8" xfId="1" applyNumberFormat="1" applyFont="1" applyFill="1" applyBorder="1" applyAlignment="1">
      <alignment horizontal="right"/>
    </xf>
    <xf numFmtId="43" fontId="4" fillId="3" borderId="8" xfId="1" applyNumberFormat="1" applyFont="1" applyFill="1" applyBorder="1" applyAlignment="1">
      <alignment horizontal="right"/>
    </xf>
    <xf numFmtId="41" fontId="4" fillId="4" borderId="10" xfId="0" applyNumberFormat="1" applyFont="1" applyFill="1" applyBorder="1" applyAlignment="1">
      <alignment horizontal="right"/>
    </xf>
    <xf numFmtId="0" fontId="88" fillId="0" borderId="0" xfId="0" applyFont="1" applyAlignment="1"/>
    <xf numFmtId="41" fontId="4" fillId="3" borderId="131" xfId="0" applyNumberFormat="1" applyFont="1" applyFill="1" applyBorder="1" applyAlignment="1">
      <alignment horizontal="right"/>
    </xf>
    <xf numFmtId="43" fontId="7" fillId="4" borderId="132" xfId="0" applyNumberFormat="1" applyFont="1" applyFill="1" applyBorder="1" applyAlignment="1">
      <alignment horizontal="right"/>
    </xf>
    <xf numFmtId="43" fontId="7" fillId="4" borderId="131" xfId="0" applyNumberFormat="1" applyFont="1" applyFill="1" applyBorder="1" applyAlignment="1">
      <alignment horizontal="right"/>
    </xf>
    <xf numFmtId="41" fontId="7" fillId="4" borderId="131" xfId="0" applyNumberFormat="1" applyFont="1" applyFill="1" applyBorder="1" applyAlignment="1">
      <alignment horizontal="right"/>
    </xf>
    <xf numFmtId="167" fontId="7" fillId="4" borderId="131" xfId="0" applyNumberFormat="1" applyFont="1" applyFill="1" applyBorder="1" applyAlignment="1">
      <alignment horizontal="right"/>
    </xf>
    <xf numFmtId="41" fontId="4" fillId="3" borderId="133" xfId="0" applyNumberFormat="1" applyFont="1" applyFill="1" applyBorder="1" applyAlignment="1">
      <alignment horizontal="right"/>
    </xf>
    <xf numFmtId="43" fontId="7" fillId="4" borderId="14" xfId="0" applyNumberFormat="1" applyFont="1" applyFill="1" applyBorder="1" applyAlignment="1">
      <alignment horizontal="right"/>
    </xf>
    <xf numFmtId="43" fontId="7" fillId="4" borderId="4" xfId="0" applyNumberFormat="1" applyFont="1" applyFill="1" applyBorder="1" applyAlignment="1">
      <alignment horizontal="right"/>
    </xf>
    <xf numFmtId="41" fontId="7" fillId="4" borderId="4" xfId="0" applyNumberFormat="1" applyFont="1" applyFill="1" applyBorder="1" applyAlignment="1">
      <alignment horizontal="right"/>
    </xf>
    <xf numFmtId="167" fontId="7" fillId="4" borderId="4" xfId="0" applyNumberFormat="1" applyFont="1" applyFill="1" applyBorder="1" applyAlignment="1">
      <alignment horizontal="right"/>
    </xf>
    <xf numFmtId="43" fontId="7" fillId="4" borderId="1" xfId="0" applyNumberFormat="1" applyFont="1" applyFill="1" applyBorder="1" applyAlignment="1">
      <alignment horizontal="right"/>
    </xf>
    <xf numFmtId="43" fontId="7" fillId="4" borderId="2" xfId="0" applyNumberFormat="1" applyFont="1" applyFill="1" applyBorder="1" applyAlignment="1">
      <alignment horizontal="right"/>
    </xf>
    <xf numFmtId="167" fontId="7" fillId="4" borderId="2" xfId="0" applyNumberFormat="1" applyFont="1" applyFill="1" applyBorder="1" applyAlignment="1">
      <alignment horizontal="right"/>
    </xf>
    <xf numFmtId="41" fontId="4" fillId="3" borderId="134" xfId="0" applyNumberFormat="1" applyFont="1" applyFill="1" applyBorder="1" applyAlignment="1">
      <alignment horizontal="right"/>
    </xf>
    <xf numFmtId="41" fontId="4" fillId="3" borderId="135" xfId="0" applyNumberFormat="1" applyFont="1" applyFill="1" applyBorder="1" applyAlignment="1">
      <alignment horizontal="right"/>
    </xf>
    <xf numFmtId="43" fontId="7" fillId="4" borderId="9" xfId="0" applyNumberFormat="1" applyFont="1" applyFill="1" applyBorder="1" applyAlignment="1">
      <alignment horizontal="right"/>
    </xf>
    <xf numFmtId="43" fontId="7" fillId="4" borderId="8" xfId="0" applyNumberFormat="1" applyFont="1" applyFill="1" applyBorder="1" applyAlignment="1">
      <alignment horizontal="right"/>
    </xf>
    <xf numFmtId="167" fontId="7" fillId="4" borderId="8" xfId="0" applyNumberFormat="1" applyFont="1" applyFill="1" applyBorder="1" applyAlignment="1">
      <alignment horizontal="right"/>
    </xf>
    <xf numFmtId="0" fontId="8" fillId="0" borderId="0" xfId="0" quotePrefix="1" applyFont="1" applyFill="1" applyAlignment="1"/>
    <xf numFmtId="0" fontId="17" fillId="3" borderId="2" xfId="8" applyFont="1" applyFill="1" applyBorder="1" applyAlignment="1">
      <alignment horizontal="center" vertical="center"/>
    </xf>
    <xf numFmtId="0" fontId="4" fillId="3" borderId="136" xfId="0" applyFont="1" applyFill="1" applyBorder="1" applyAlignment="1"/>
    <xf numFmtId="41" fontId="90" fillId="5" borderId="12" xfId="9" applyNumberFormat="1" applyFont="1" applyFill="1" applyBorder="1" applyAlignment="1">
      <alignment horizontal="right"/>
    </xf>
    <xf numFmtId="0" fontId="4" fillId="3" borderId="137" xfId="0" applyFont="1" applyFill="1" applyBorder="1" applyAlignment="1"/>
    <xf numFmtId="41" fontId="7" fillId="3" borderId="138" xfId="0" applyNumberFormat="1" applyFont="1" applyFill="1" applyBorder="1" applyAlignment="1">
      <alignment horizontal="right"/>
    </xf>
    <xf numFmtId="41" fontId="7" fillId="3" borderId="139" xfId="0" applyNumberFormat="1" applyFont="1" applyFill="1" applyBorder="1" applyAlignment="1">
      <alignment horizontal="right"/>
    </xf>
    <xf numFmtId="41" fontId="90" fillId="5" borderId="139" xfId="9" applyNumberFormat="1" applyFont="1" applyFill="1" applyBorder="1" applyAlignment="1">
      <alignment horizontal="right"/>
    </xf>
    <xf numFmtId="0" fontId="4" fillId="7" borderId="140" xfId="0" applyFont="1" applyFill="1" applyBorder="1" applyAlignment="1"/>
    <xf numFmtId="0" fontId="4" fillId="7" borderId="137" xfId="0" applyFont="1" applyFill="1" applyBorder="1" applyAlignment="1"/>
    <xf numFmtId="41" fontId="7" fillId="3" borderId="142" xfId="0" applyNumberFormat="1" applyFont="1" applyFill="1" applyBorder="1" applyAlignment="1">
      <alignment horizontal="right"/>
    </xf>
    <xf numFmtId="41" fontId="7" fillId="3" borderId="143" xfId="0" applyNumberFormat="1" applyFont="1" applyFill="1" applyBorder="1" applyAlignment="1">
      <alignment horizontal="right"/>
    </xf>
    <xf numFmtId="41" fontId="90" fillId="5" borderId="143" xfId="9" applyNumberFormat="1" applyFont="1" applyFill="1" applyBorder="1" applyAlignment="1">
      <alignment horizontal="right"/>
    </xf>
    <xf numFmtId="41" fontId="7" fillId="3" borderId="16" xfId="0" applyNumberFormat="1" applyFont="1" applyFill="1" applyBorder="1" applyAlignment="1">
      <alignment horizontal="right"/>
    </xf>
    <xf numFmtId="41" fontId="7" fillId="3" borderId="15" xfId="0" applyNumberFormat="1" applyFont="1" applyFill="1" applyBorder="1" applyAlignment="1">
      <alignment horizontal="right"/>
    </xf>
    <xf numFmtId="41" fontId="7" fillId="3" borderId="15" xfId="2" applyNumberFormat="1" applyFont="1" applyFill="1" applyBorder="1" applyAlignment="1">
      <alignment horizontal="right"/>
    </xf>
    <xf numFmtId="0" fontId="8" fillId="0" borderId="0" xfId="0" quotePrefix="1" applyFont="1" applyAlignment="1">
      <alignment horizontal="left"/>
    </xf>
    <xf numFmtId="0" fontId="4" fillId="3" borderId="102" xfId="0" applyFont="1" applyFill="1" applyBorder="1" applyAlignment="1">
      <alignment horizontal="center"/>
    </xf>
    <xf numFmtId="41" fontId="7" fillId="3" borderId="144" xfId="2" applyNumberFormat="1" applyFont="1" applyFill="1" applyBorder="1" applyAlignment="1">
      <alignment horizontal="right"/>
    </xf>
    <xf numFmtId="41" fontId="7" fillId="3" borderId="145" xfId="2" applyNumberFormat="1" applyFont="1" applyFill="1" applyBorder="1" applyAlignment="1">
      <alignment horizontal="right"/>
    </xf>
    <xf numFmtId="41" fontId="7" fillId="7" borderId="145" xfId="2" applyNumberFormat="1" applyFont="1" applyFill="1" applyBorder="1" applyAlignment="1">
      <alignment horizontal="right"/>
    </xf>
    <xf numFmtId="41" fontId="7" fillId="3" borderId="12" xfId="2" applyNumberFormat="1" applyFont="1" applyFill="1" applyBorder="1" applyAlignment="1">
      <alignment horizontal="right"/>
    </xf>
    <xf numFmtId="0" fontId="4" fillId="3" borderId="146" xfId="0" applyFont="1" applyFill="1" applyBorder="1" applyAlignment="1">
      <alignment horizontal="center"/>
    </xf>
    <xf numFmtId="0" fontId="4" fillId="3" borderId="146" xfId="0" applyFont="1" applyFill="1" applyBorder="1" applyAlignment="1"/>
    <xf numFmtId="41" fontId="7" fillId="7" borderId="147" xfId="2" applyNumberFormat="1" applyFont="1" applyFill="1" applyBorder="1" applyAlignment="1">
      <alignment horizontal="right"/>
    </xf>
    <xf numFmtId="41" fontId="7" fillId="7" borderId="146" xfId="2" applyNumberFormat="1" applyFont="1" applyFill="1" applyBorder="1" applyAlignment="1">
      <alignment horizontal="right"/>
    </xf>
    <xf numFmtId="41" fontId="7" fillId="3" borderId="148" xfId="2" applyNumberFormat="1" applyFont="1" applyFill="1" applyBorder="1" applyAlignment="1">
      <alignment horizontal="right"/>
    </xf>
    <xf numFmtId="41" fontId="7" fillId="7" borderId="146" xfId="0" applyNumberFormat="1" applyFont="1" applyFill="1" applyBorder="1" applyAlignment="1">
      <alignment horizontal="right"/>
    </xf>
    <xf numFmtId="41" fontId="7" fillId="7" borderId="6" xfId="2" applyNumberFormat="1" applyFont="1" applyFill="1" applyBorder="1" applyAlignment="1">
      <alignment horizontal="right"/>
    </xf>
    <xf numFmtId="41" fontId="7" fillId="7" borderId="0" xfId="2" applyNumberFormat="1" applyFont="1" applyFill="1" applyBorder="1" applyAlignment="1">
      <alignment horizontal="right"/>
    </xf>
    <xf numFmtId="41" fontId="7" fillId="7" borderId="0" xfId="0" applyNumberFormat="1" applyFont="1" applyFill="1" applyBorder="1" applyAlignment="1">
      <alignment horizontal="right"/>
    </xf>
    <xf numFmtId="41" fontId="7" fillId="3" borderId="149" xfId="2" applyNumberFormat="1" applyFont="1" applyFill="1" applyBorder="1" applyAlignment="1">
      <alignment horizontal="right"/>
    </xf>
    <xf numFmtId="0" fontId="4" fillId="3" borderId="8" xfId="0" applyFont="1" applyFill="1" applyBorder="1" applyAlignment="1">
      <alignment horizontal="center"/>
    </xf>
    <xf numFmtId="41" fontId="7" fillId="7" borderId="9" xfId="2" applyNumberFormat="1" applyFont="1" applyFill="1" applyBorder="1" applyAlignment="1">
      <alignment horizontal="right"/>
    </xf>
    <xf numFmtId="41" fontId="7" fillId="7" borderId="8" xfId="2" applyNumberFormat="1" applyFont="1" applyFill="1" applyBorder="1" applyAlignment="1">
      <alignment horizontal="right"/>
    </xf>
    <xf numFmtId="41" fontId="7" fillId="7" borderId="8" xfId="0" applyNumberFormat="1" applyFont="1" applyFill="1" applyBorder="1" applyAlignment="1">
      <alignment horizontal="right"/>
    </xf>
    <xf numFmtId="0" fontId="11" fillId="0" borderId="0" xfId="0" applyFont="1" applyAlignment="1"/>
    <xf numFmtId="0" fontId="8" fillId="3" borderId="0" xfId="0" quotePrefix="1" applyNumberFormat="1" applyFont="1" applyFill="1" applyBorder="1" applyAlignment="1">
      <alignment horizontal="left"/>
    </xf>
    <xf numFmtId="0" fontId="4" fillId="3" borderId="150" xfId="0" applyFont="1" applyFill="1" applyBorder="1" applyAlignment="1">
      <alignment horizontal="center"/>
    </xf>
    <xf numFmtId="0" fontId="4" fillId="3" borderId="150" xfId="0" applyFont="1" applyFill="1" applyBorder="1" applyAlignment="1"/>
    <xf numFmtId="41" fontId="7" fillId="7" borderId="151" xfId="0" applyNumberFormat="1" applyFont="1" applyFill="1" applyBorder="1" applyAlignment="1">
      <alignment horizontal="right"/>
    </xf>
    <xf numFmtId="41" fontId="7" fillId="3" borderId="13" xfId="2" applyNumberFormat="1" applyFont="1" applyFill="1" applyBorder="1" applyAlignment="1">
      <alignment horizontal="right"/>
    </xf>
    <xf numFmtId="0" fontId="4" fillId="3" borderId="152" xfId="0" applyFont="1" applyFill="1" applyBorder="1" applyAlignment="1">
      <alignment horizontal="center"/>
    </xf>
    <xf numFmtId="0" fontId="4" fillId="3" borderId="152" xfId="0" applyFont="1" applyFill="1" applyBorder="1" applyAlignment="1"/>
    <xf numFmtId="41" fontId="7" fillId="7" borderId="153" xfId="0" applyNumberFormat="1" applyFont="1" applyFill="1" applyBorder="1" applyAlignment="1">
      <alignment horizontal="right"/>
    </xf>
    <xf numFmtId="41" fontId="7" fillId="3" borderId="154" xfId="2" applyNumberFormat="1" applyFont="1" applyFill="1" applyBorder="1" applyAlignment="1">
      <alignment horizontal="right"/>
    </xf>
    <xf numFmtId="41" fontId="7" fillId="3" borderId="5" xfId="2" applyNumberFormat="1" applyFont="1" applyFill="1" applyBorder="1" applyAlignment="1">
      <alignment horizontal="right"/>
    </xf>
    <xf numFmtId="41" fontId="7" fillId="3" borderId="155" xfId="2" applyNumberFormat="1" applyFont="1" applyFill="1" applyBorder="1" applyAlignment="1">
      <alignment horizontal="right"/>
    </xf>
    <xf numFmtId="41" fontId="7" fillId="3" borderId="106" xfId="2" applyNumberFormat="1" applyFont="1" applyFill="1" applyBorder="1" applyAlignment="1">
      <alignment horizontal="right"/>
    </xf>
    <xf numFmtId="41" fontId="7" fillId="3" borderId="4" xfId="2" applyNumberFormat="1" applyFont="1" applyFill="1" applyBorder="1" applyAlignment="1">
      <alignment horizontal="right"/>
    </xf>
    <xf numFmtId="41" fontId="7" fillId="3" borderId="7" xfId="2" applyNumberFormat="1" applyFont="1" applyFill="1" applyBorder="1" applyAlignment="1">
      <alignment horizontal="right"/>
    </xf>
    <xf numFmtId="41" fontId="7" fillId="3" borderId="9" xfId="2" applyNumberFormat="1" applyFont="1" applyFill="1" applyBorder="1" applyAlignment="1">
      <alignment horizontal="right"/>
    </xf>
    <xf numFmtId="41" fontId="7" fillId="3" borderId="10" xfId="2" applyNumberFormat="1" applyFont="1" applyFill="1" applyBorder="1" applyAlignment="1">
      <alignment horizontal="right"/>
    </xf>
    <xf numFmtId="0" fontId="8" fillId="3" borderId="0" xfId="0" quotePrefix="1" applyFont="1" applyFill="1" applyBorder="1" applyAlignment="1">
      <alignment horizontal="left"/>
    </xf>
    <xf numFmtId="41" fontId="7" fillId="3" borderId="158" xfId="2" applyNumberFormat="1" applyFont="1" applyFill="1" applyBorder="1" applyAlignment="1">
      <alignment horizontal="right"/>
    </xf>
    <xf numFmtId="41" fontId="7" fillId="3" borderId="159" xfId="2" applyNumberFormat="1" applyFont="1" applyFill="1" applyBorder="1" applyAlignment="1">
      <alignment horizontal="right"/>
    </xf>
    <xf numFmtId="41" fontId="7" fillId="3" borderId="162" xfId="2" applyNumberFormat="1" applyFont="1" applyFill="1" applyBorder="1" applyAlignment="1">
      <alignment horizontal="right"/>
    </xf>
    <xf numFmtId="41" fontId="7" fillId="3" borderId="160" xfId="2" applyNumberFormat="1" applyFont="1" applyFill="1" applyBorder="1" applyAlignment="1">
      <alignment horizontal="right"/>
    </xf>
    <xf numFmtId="41" fontId="7" fillId="3" borderId="6" xfId="2" applyNumberFormat="1" applyFont="1" applyFill="1" applyBorder="1" applyAlignment="1">
      <alignment horizontal="right"/>
    </xf>
    <xf numFmtId="0" fontId="4" fillId="3" borderId="165" xfId="0" applyFont="1" applyFill="1" applyBorder="1" applyAlignment="1"/>
    <xf numFmtId="41" fontId="7" fillId="3" borderId="166" xfId="2" applyNumberFormat="1" applyFont="1" applyFill="1" applyBorder="1" applyAlignment="1">
      <alignment horizontal="right"/>
    </xf>
    <xf numFmtId="43" fontId="7" fillId="3" borderId="165" xfId="2" applyNumberFormat="1" applyFont="1" applyFill="1" applyBorder="1" applyAlignment="1">
      <alignment horizontal="right"/>
    </xf>
    <xf numFmtId="41" fontId="7" fillId="3" borderId="165" xfId="2" applyNumberFormat="1" applyFont="1" applyFill="1" applyBorder="1" applyAlignment="1">
      <alignment horizontal="right"/>
    </xf>
    <xf numFmtId="166" fontId="7" fillId="3" borderId="165" xfId="2" applyNumberFormat="1" applyFont="1" applyFill="1" applyBorder="1" applyAlignment="1">
      <alignment horizontal="right"/>
    </xf>
    <xf numFmtId="0" fontId="4" fillId="3" borderId="167" xfId="0" applyFont="1" applyFill="1" applyBorder="1" applyAlignment="1"/>
    <xf numFmtId="0" fontId="4" fillId="3" borderId="168" xfId="0" applyFont="1" applyFill="1" applyBorder="1" applyAlignment="1"/>
    <xf numFmtId="43" fontId="7" fillId="3" borderId="0" xfId="2" applyNumberFormat="1" applyFont="1" applyFill="1" applyBorder="1" applyAlignment="1">
      <alignment horizontal="right"/>
    </xf>
    <xf numFmtId="41" fontId="7" fillId="3" borderId="1" xfId="2" applyNumberFormat="1" applyFont="1" applyFill="1" applyBorder="1" applyAlignment="1">
      <alignment horizontal="right"/>
    </xf>
    <xf numFmtId="43" fontId="7" fillId="3" borderId="2" xfId="2" applyNumberFormat="1" applyFont="1" applyFill="1" applyBorder="1" applyAlignment="1">
      <alignment horizontal="right"/>
    </xf>
    <xf numFmtId="41" fontId="7" fillId="3" borderId="2" xfId="2" applyNumberFormat="1" applyFont="1" applyFill="1" applyBorder="1" applyAlignment="1">
      <alignment horizontal="right"/>
    </xf>
    <xf numFmtId="166" fontId="7" fillId="3" borderId="2" xfId="0" applyNumberFormat="1" applyFont="1" applyFill="1" applyBorder="1" applyAlignment="1">
      <alignment horizontal="right"/>
    </xf>
    <xf numFmtId="164" fontId="7" fillId="3" borderId="2" xfId="2" applyNumberFormat="1" applyFont="1" applyFill="1" applyBorder="1" applyAlignment="1">
      <alignment horizontal="right"/>
    </xf>
    <xf numFmtId="41" fontId="7" fillId="3" borderId="11" xfId="2" applyNumberFormat="1" applyFont="1" applyFill="1" applyBorder="1" applyAlignment="1">
      <alignment horizontal="right"/>
    </xf>
    <xf numFmtId="43" fontId="7" fillId="3" borderId="12" xfId="0" applyNumberFormat="1" applyFont="1" applyFill="1" applyBorder="1" applyAlignment="1">
      <alignment horizontal="right"/>
    </xf>
    <xf numFmtId="166" fontId="7" fillId="3" borderId="12" xfId="0" applyNumberFormat="1" applyFont="1" applyFill="1" applyBorder="1" applyAlignment="1">
      <alignment horizontal="right"/>
    </xf>
    <xf numFmtId="9" fontId="7" fillId="3" borderId="12" xfId="1" applyNumberFormat="1" applyFont="1" applyFill="1" applyBorder="1" applyAlignment="1">
      <alignment horizontal="right"/>
    </xf>
    <xf numFmtId="43" fontId="7" fillId="4" borderId="8" xfId="2" applyNumberFormat="1" applyFont="1" applyFill="1" applyBorder="1" applyAlignment="1">
      <alignment horizontal="right"/>
    </xf>
    <xf numFmtId="166" fontId="7" fillId="3" borderId="8" xfId="2" applyNumberFormat="1" applyFont="1" applyFill="1" applyBorder="1" applyAlignment="1">
      <alignment horizontal="right"/>
    </xf>
    <xf numFmtId="172" fontId="7" fillId="4" borderId="8" xfId="2" applyNumberFormat="1" applyFont="1" applyFill="1" applyBorder="1" applyAlignment="1">
      <alignment horizontal="right"/>
    </xf>
    <xf numFmtId="0" fontId="15" fillId="3" borderId="0" xfId="0" quotePrefix="1" applyFont="1" applyFill="1" applyBorder="1" applyAlignment="1">
      <alignment horizontal="left" vertical="top"/>
    </xf>
    <xf numFmtId="0" fontId="4" fillId="3" borderId="169" xfId="0" applyFont="1" applyFill="1" applyBorder="1" applyAlignment="1"/>
    <xf numFmtId="41" fontId="7" fillId="4" borderId="11" xfId="0" applyNumberFormat="1" applyFont="1" applyFill="1" applyBorder="1" applyAlignment="1">
      <alignment horizontal="right"/>
    </xf>
    <xf numFmtId="0" fontId="4" fillId="3" borderId="170" xfId="0" applyFont="1" applyFill="1" applyBorder="1" applyAlignment="1"/>
    <xf numFmtId="41" fontId="7" fillId="4" borderId="171" xfId="0" applyNumberFormat="1" applyFont="1" applyFill="1" applyBorder="1" applyAlignment="1">
      <alignment horizontal="right"/>
    </xf>
    <xf numFmtId="41" fontId="7" fillId="4" borderId="172" xfId="0" applyNumberFormat="1" applyFont="1" applyFill="1" applyBorder="1" applyAlignment="1">
      <alignment horizontal="right"/>
    </xf>
    <xf numFmtId="41" fontId="7" fillId="4" borderId="9" xfId="0" applyNumberFormat="1" applyFont="1" applyFill="1" applyBorder="1" applyAlignment="1">
      <alignment horizontal="right"/>
    </xf>
    <xf numFmtId="0" fontId="4" fillId="3" borderId="156" xfId="0" applyFont="1" applyFill="1" applyBorder="1" applyAlignment="1"/>
    <xf numFmtId="41" fontId="7" fillId="3" borderId="173" xfId="2" applyNumberFormat="1" applyFont="1" applyFill="1" applyBorder="1" applyAlignment="1">
      <alignment horizontal="right"/>
    </xf>
    <xf numFmtId="41" fontId="7" fillId="3" borderId="156" xfId="2" applyNumberFormat="1" applyFont="1" applyFill="1" applyBorder="1" applyAlignment="1">
      <alignment horizontal="right"/>
    </xf>
    <xf numFmtId="0" fontId="4" fillId="3" borderId="160" xfId="0" applyFont="1" applyFill="1" applyBorder="1" applyAlignment="1"/>
    <xf numFmtId="41" fontId="7" fillId="3" borderId="16" xfId="2" applyNumberFormat="1" applyFont="1" applyFill="1" applyBorder="1" applyAlignment="1">
      <alignment horizontal="right"/>
    </xf>
    <xf numFmtId="0" fontId="4" fillId="3" borderId="21" xfId="0" applyFont="1" applyFill="1" applyBorder="1" applyAlignment="1">
      <alignment horizontal="right"/>
    </xf>
    <xf numFmtId="0" fontId="4" fillId="3" borderId="21" xfId="0" applyFont="1" applyFill="1" applyBorder="1" applyAlignment="1"/>
    <xf numFmtId="41" fontId="7" fillId="7" borderId="174" xfId="2" applyNumberFormat="1" applyFont="1" applyFill="1" applyBorder="1" applyAlignment="1">
      <alignment horizontal="right"/>
    </xf>
    <xf numFmtId="41" fontId="7" fillId="3" borderId="175" xfId="2" applyNumberFormat="1" applyFont="1" applyFill="1" applyBorder="1" applyAlignment="1">
      <alignment horizontal="right"/>
    </xf>
    <xf numFmtId="0" fontId="4" fillId="3" borderId="22" xfId="0" applyFont="1" applyFill="1" applyBorder="1" applyAlignment="1">
      <alignment horizontal="right"/>
    </xf>
    <xf numFmtId="0" fontId="4" fillId="3" borderId="22" xfId="0" applyFont="1" applyFill="1" applyBorder="1" applyAlignment="1">
      <alignment vertical="center" wrapText="1"/>
    </xf>
    <xf numFmtId="41" fontId="7" fillId="3" borderId="176" xfId="2" applyNumberFormat="1" applyFont="1" applyFill="1" applyBorder="1" applyAlignment="1">
      <alignment horizontal="right"/>
    </xf>
    <xf numFmtId="41" fontId="7" fillId="3" borderId="22" xfId="2" applyNumberFormat="1" applyFont="1" applyFill="1" applyBorder="1" applyAlignment="1">
      <alignment horizontal="right"/>
    </xf>
    <xf numFmtId="41" fontId="7" fillId="3" borderId="177" xfId="2" applyNumberFormat="1" applyFont="1" applyFill="1" applyBorder="1" applyAlignment="1">
      <alignment horizontal="right"/>
    </xf>
    <xf numFmtId="41" fontId="7" fillId="7" borderId="21" xfId="2" applyNumberFormat="1" applyFont="1" applyFill="1" applyBorder="1" applyAlignment="1">
      <alignment horizontal="right"/>
    </xf>
    <xf numFmtId="0" fontId="4" fillId="3" borderId="178" xfId="0" applyFont="1" applyFill="1" applyBorder="1" applyAlignment="1">
      <alignment horizontal="right"/>
    </xf>
    <xf numFmtId="0" fontId="4" fillId="3" borderId="178" xfId="0" applyFont="1" applyFill="1" applyBorder="1" applyAlignment="1">
      <alignment vertical="center" wrapText="1"/>
    </xf>
    <xf numFmtId="41" fontId="7" fillId="3" borderId="179" xfId="2" applyNumberFormat="1" applyFont="1" applyFill="1" applyBorder="1" applyAlignment="1">
      <alignment horizontal="right"/>
    </xf>
    <xf numFmtId="41" fontId="7" fillId="3" borderId="178" xfId="2" applyNumberFormat="1" applyFont="1" applyFill="1" applyBorder="1" applyAlignment="1">
      <alignment horizontal="right"/>
    </xf>
    <xf numFmtId="0" fontId="4" fillId="3" borderId="21" xfId="0" applyFont="1" applyFill="1" applyBorder="1" applyAlignment="1">
      <alignment vertical="center" wrapText="1"/>
    </xf>
    <xf numFmtId="41" fontId="7" fillId="3" borderId="21" xfId="2" applyNumberFormat="1" applyFont="1" applyFill="1" applyBorder="1" applyAlignment="1">
      <alignment horizontal="right"/>
    </xf>
    <xf numFmtId="0" fontId="4" fillId="3" borderId="99" xfId="0" applyFont="1" applyFill="1" applyBorder="1" applyAlignment="1">
      <alignment horizontal="right"/>
    </xf>
    <xf numFmtId="0" fontId="4" fillId="3" borderId="100" xfId="0" applyFont="1" applyFill="1" applyBorder="1" applyAlignment="1">
      <alignment horizontal="right"/>
    </xf>
    <xf numFmtId="41" fontId="4" fillId="4" borderId="180" xfId="0" applyNumberFormat="1" applyFont="1" applyFill="1" applyBorder="1" applyAlignment="1">
      <alignment horizontal="right"/>
    </xf>
    <xf numFmtId="41" fontId="4" fillId="4" borderId="181" xfId="0" applyNumberFormat="1" applyFont="1" applyFill="1" applyBorder="1" applyAlignment="1">
      <alignment horizontal="right"/>
    </xf>
    <xf numFmtId="41" fontId="4" fillId="3" borderId="181" xfId="0" applyNumberFormat="1" applyFont="1" applyFill="1" applyBorder="1" applyAlignment="1">
      <alignment horizontal="right"/>
    </xf>
    <xf numFmtId="41" fontId="7" fillId="4" borderId="182" xfId="0" applyNumberFormat="1" applyFont="1" applyFill="1" applyBorder="1" applyAlignment="1">
      <alignment horizontal="right"/>
    </xf>
    <xf numFmtId="41" fontId="7" fillId="4" borderId="183" xfId="0" applyNumberFormat="1" applyFont="1" applyFill="1" applyBorder="1" applyAlignment="1">
      <alignment horizontal="right"/>
    </xf>
    <xf numFmtId="41" fontId="7" fillId="4" borderId="181" xfId="0" applyNumberFormat="1" applyFont="1" applyFill="1" applyBorder="1" applyAlignment="1">
      <alignment horizontal="right"/>
    </xf>
    <xf numFmtId="41" fontId="7" fillId="3" borderId="181" xfId="0" applyNumberFormat="1" applyFont="1" applyFill="1" applyBorder="1" applyAlignment="1">
      <alignment horizontal="right"/>
    </xf>
    <xf numFmtId="41" fontId="7" fillId="3" borderId="183" xfId="0" applyNumberFormat="1" applyFont="1" applyFill="1" applyBorder="1" applyAlignment="1">
      <alignment horizontal="right"/>
    </xf>
    <xf numFmtId="41" fontId="4" fillId="4" borderId="184" xfId="0" applyNumberFormat="1" applyFont="1" applyFill="1" applyBorder="1" applyAlignment="1">
      <alignment horizontal="right"/>
    </xf>
    <xf numFmtId="41" fontId="4" fillId="4" borderId="185" xfId="0" applyNumberFormat="1" applyFont="1" applyFill="1" applyBorder="1" applyAlignment="1">
      <alignment horizontal="right"/>
    </xf>
    <xf numFmtId="41" fontId="4" fillId="3" borderId="185" xfId="0" applyNumberFormat="1" applyFont="1" applyFill="1" applyBorder="1" applyAlignment="1">
      <alignment horizontal="right"/>
    </xf>
    <xf numFmtId="0" fontId="8" fillId="3" borderId="0" xfId="0" quotePrefix="1" applyFont="1" applyFill="1" applyBorder="1" applyAlignment="1">
      <alignment horizontal="left" vertical="top"/>
    </xf>
    <xf numFmtId="0" fontId="4" fillId="3" borderId="186" xfId="0" applyFont="1" applyFill="1" applyBorder="1" applyAlignment="1">
      <alignment horizontal="right"/>
    </xf>
    <xf numFmtId="41" fontId="7" fillId="3" borderId="187" xfId="4" applyNumberFormat="1" applyFont="1" applyFill="1" applyBorder="1" applyAlignment="1">
      <alignment horizontal="right"/>
    </xf>
    <xf numFmtId="41" fontId="7" fillId="3" borderId="188" xfId="4" applyNumberFormat="1" applyFont="1" applyFill="1" applyBorder="1" applyAlignment="1">
      <alignment horizontal="right"/>
    </xf>
    <xf numFmtId="0" fontId="4" fillId="3" borderId="189" xfId="0" applyFont="1" applyFill="1" applyBorder="1" applyAlignment="1">
      <alignment horizontal="right"/>
    </xf>
    <xf numFmtId="41" fontId="4" fillId="3" borderId="190" xfId="4" applyNumberFormat="1" applyFont="1" applyFill="1" applyBorder="1" applyAlignment="1">
      <alignment horizontal="right"/>
    </xf>
    <xf numFmtId="41" fontId="4" fillId="3" borderId="191" xfId="4" applyNumberFormat="1" applyFont="1" applyFill="1" applyBorder="1" applyAlignment="1">
      <alignment horizontal="right"/>
    </xf>
    <xf numFmtId="41" fontId="4" fillId="3" borderId="191" xfId="0" applyNumberFormat="1" applyFont="1" applyFill="1" applyBorder="1" applyAlignment="1">
      <alignment horizontal="right"/>
    </xf>
    <xf numFmtId="41" fontId="7" fillId="3" borderId="190" xfId="4" applyNumberFormat="1" applyFont="1" applyFill="1" applyBorder="1" applyAlignment="1">
      <alignment horizontal="right"/>
    </xf>
    <xf numFmtId="41" fontId="7" fillId="3" borderId="191" xfId="4" applyNumberFormat="1" applyFont="1" applyFill="1" applyBorder="1" applyAlignment="1">
      <alignment horizontal="right"/>
    </xf>
    <xf numFmtId="41" fontId="7" fillId="3" borderId="191" xfId="0" applyNumberFormat="1" applyFont="1" applyFill="1" applyBorder="1" applyAlignment="1">
      <alignment horizontal="right"/>
    </xf>
    <xf numFmtId="41" fontId="7" fillId="4" borderId="191" xfId="4" applyNumberFormat="1" applyFont="1" applyFill="1" applyBorder="1" applyAlignment="1">
      <alignment horizontal="right"/>
    </xf>
    <xf numFmtId="41" fontId="4" fillId="4" borderId="191" xfId="4" applyNumberFormat="1" applyFont="1" applyFill="1" applyBorder="1" applyAlignment="1">
      <alignment horizontal="right"/>
    </xf>
    <xf numFmtId="41" fontId="4" fillId="3" borderId="192" xfId="4" applyNumberFormat="1" applyFont="1" applyFill="1" applyBorder="1" applyAlignment="1">
      <alignment horizontal="right"/>
    </xf>
    <xf numFmtId="41" fontId="4" fillId="3" borderId="193" xfId="4" applyNumberFormat="1" applyFont="1" applyFill="1" applyBorder="1" applyAlignment="1">
      <alignment horizontal="right"/>
    </xf>
    <xf numFmtId="41" fontId="4" fillId="3" borderId="193" xfId="0" applyNumberFormat="1" applyFont="1" applyFill="1" applyBorder="1" applyAlignment="1">
      <alignment horizontal="right"/>
    </xf>
    <xf numFmtId="0" fontId="8" fillId="0" borderId="0" xfId="0" applyFont="1" applyBorder="1" applyAlignment="1"/>
    <xf numFmtId="9" fontId="4" fillId="3" borderId="0" xfId="0" quotePrefix="1" applyNumberFormat="1" applyFont="1" applyFill="1" applyAlignment="1">
      <alignment horizontal="right"/>
    </xf>
    <xf numFmtId="9" fontId="4" fillId="3" borderId="4" xfId="0" quotePrefix="1" applyNumberFormat="1" applyFont="1" applyFill="1" applyBorder="1" applyAlignment="1">
      <alignment horizontal="right"/>
    </xf>
    <xf numFmtId="0" fontId="4" fillId="3" borderId="194" xfId="0" applyFont="1" applyFill="1" applyBorder="1" applyAlignment="1">
      <alignment horizontal="right"/>
    </xf>
    <xf numFmtId="41" fontId="7" fillId="3" borderId="195" xfId="4" applyNumberFormat="1" applyFont="1" applyFill="1" applyBorder="1" applyAlignment="1">
      <alignment horizontal="right"/>
    </xf>
    <xf numFmtId="41" fontId="7" fillId="3" borderId="196" xfId="4" applyNumberFormat="1" applyFont="1" applyFill="1" applyBorder="1" applyAlignment="1">
      <alignment horizontal="right"/>
    </xf>
    <xf numFmtId="0" fontId="4" fillId="3" borderId="197" xfId="0" applyFont="1" applyFill="1" applyBorder="1" applyAlignment="1">
      <alignment horizontal="right"/>
    </xf>
    <xf numFmtId="41" fontId="7" fillId="3" borderId="198" xfId="4" applyNumberFormat="1" applyFont="1" applyFill="1" applyBorder="1" applyAlignment="1">
      <alignment horizontal="right"/>
    </xf>
    <xf numFmtId="41" fontId="7" fillId="3" borderId="197" xfId="4" applyNumberFormat="1" applyFont="1" applyFill="1" applyBorder="1" applyAlignment="1">
      <alignment horizontal="right"/>
    </xf>
    <xf numFmtId="0" fontId="4" fillId="3" borderId="197" xfId="0" applyFont="1" applyFill="1" applyBorder="1" applyAlignment="1"/>
    <xf numFmtId="41" fontId="4" fillId="3" borderId="198" xfId="4" applyNumberFormat="1" applyFont="1" applyFill="1" applyBorder="1" applyAlignment="1">
      <alignment horizontal="right"/>
    </xf>
    <xf numFmtId="41" fontId="4" fillId="3" borderId="197" xfId="4" applyNumberFormat="1" applyFont="1" applyFill="1" applyBorder="1" applyAlignment="1">
      <alignment horizontal="right"/>
    </xf>
    <xf numFmtId="41" fontId="4" fillId="4" borderId="198" xfId="4" applyNumberFormat="1" applyFont="1" applyFill="1" applyBorder="1" applyAlignment="1">
      <alignment horizontal="right"/>
    </xf>
    <xf numFmtId="41" fontId="4" fillId="4" borderId="197" xfId="4" applyNumberFormat="1" applyFont="1" applyFill="1" applyBorder="1" applyAlignment="1">
      <alignment horizontal="right"/>
    </xf>
    <xf numFmtId="41" fontId="7" fillId="4" borderId="198" xfId="4" applyNumberFormat="1" applyFont="1" applyFill="1" applyBorder="1" applyAlignment="1">
      <alignment horizontal="right"/>
    </xf>
    <xf numFmtId="41" fontId="7" fillId="4" borderId="197" xfId="4" applyNumberFormat="1" applyFont="1" applyFill="1" applyBorder="1" applyAlignment="1">
      <alignment horizontal="right"/>
    </xf>
    <xf numFmtId="41" fontId="4" fillId="4" borderId="200" xfId="4" applyNumberFormat="1" applyFont="1" applyFill="1" applyBorder="1" applyAlignment="1">
      <alignment horizontal="right"/>
    </xf>
    <xf numFmtId="41" fontId="4" fillId="4" borderId="201" xfId="4" applyNumberFormat="1" applyFont="1" applyFill="1" applyBorder="1" applyAlignment="1">
      <alignment horizontal="right"/>
    </xf>
    <xf numFmtId="0" fontId="4" fillId="3" borderId="202" xfId="0" applyFont="1" applyFill="1" applyBorder="1" applyAlignment="1">
      <alignment horizontal="right"/>
    </xf>
    <xf numFmtId="41" fontId="7" fillId="3" borderId="203" xfId="4" applyNumberFormat="1" applyFont="1" applyFill="1" applyBorder="1" applyAlignment="1">
      <alignment horizontal="right"/>
    </xf>
    <xf numFmtId="41" fontId="7" fillId="3" borderId="204" xfId="4" applyNumberFormat="1" applyFont="1" applyFill="1" applyBorder="1" applyAlignment="1">
      <alignment horizontal="right"/>
    </xf>
    <xf numFmtId="0" fontId="4" fillId="3" borderId="205" xfId="0" applyFont="1" applyFill="1" applyBorder="1" applyAlignment="1">
      <alignment horizontal="right"/>
    </xf>
    <xf numFmtId="41" fontId="7" fillId="3" borderId="206" xfId="4" applyNumberFormat="1" applyFont="1" applyFill="1" applyBorder="1" applyAlignment="1">
      <alignment horizontal="right"/>
    </xf>
    <xf numFmtId="41" fontId="7" fillId="3" borderId="205" xfId="4" applyNumberFormat="1" applyFont="1" applyFill="1" applyBorder="1" applyAlignment="1">
      <alignment horizontal="right"/>
    </xf>
    <xf numFmtId="41" fontId="4" fillId="3" borderId="206" xfId="4" applyNumberFormat="1" applyFont="1" applyFill="1" applyBorder="1" applyAlignment="1">
      <alignment horizontal="right"/>
    </xf>
    <xf numFmtId="41" fontId="4" fillId="3" borderId="205" xfId="4" applyNumberFormat="1" applyFont="1" applyFill="1" applyBorder="1" applyAlignment="1">
      <alignment horizontal="right"/>
    </xf>
    <xf numFmtId="41" fontId="4" fillId="4" borderId="206" xfId="4" applyNumberFormat="1" applyFont="1" applyFill="1" applyBorder="1" applyAlignment="1">
      <alignment horizontal="right"/>
    </xf>
    <xf numFmtId="41" fontId="4" fillId="4" borderId="205" xfId="4" applyNumberFormat="1" applyFont="1" applyFill="1" applyBorder="1" applyAlignment="1">
      <alignment horizontal="right"/>
    </xf>
    <xf numFmtId="41" fontId="7" fillId="4" borderId="206" xfId="4" applyNumberFormat="1" applyFont="1" applyFill="1" applyBorder="1" applyAlignment="1">
      <alignment horizontal="right"/>
    </xf>
    <xf numFmtId="41" fontId="7" fillId="4" borderId="205" xfId="4" applyNumberFormat="1" applyFont="1" applyFill="1" applyBorder="1" applyAlignment="1">
      <alignment horizontal="right"/>
    </xf>
    <xf numFmtId="41" fontId="4" fillId="4" borderId="207" xfId="4" applyNumberFormat="1" applyFont="1" applyFill="1" applyBorder="1" applyAlignment="1">
      <alignment horizontal="right"/>
    </xf>
    <xf numFmtId="41" fontId="4" fillId="4" borderId="208" xfId="4" applyNumberFormat="1" applyFont="1" applyFill="1" applyBorder="1" applyAlignment="1">
      <alignment horizontal="right"/>
    </xf>
    <xf numFmtId="0" fontId="80" fillId="2" borderId="0" xfId="25" applyFont="1" applyFill="1" applyBorder="1" applyAlignment="1" applyProtection="1">
      <alignment horizontal="center" vertical="center"/>
    </xf>
    <xf numFmtId="0" fontId="24" fillId="5" borderId="0" xfId="14" applyFont="1" applyFill="1" applyBorder="1" applyAlignment="1"/>
    <xf numFmtId="0" fontId="91" fillId="3" borderId="0" xfId="25" applyFont="1" applyFill="1" applyBorder="1" applyAlignment="1" applyProtection="1">
      <alignment horizontal="center" vertical="center"/>
    </xf>
    <xf numFmtId="0" fontId="4" fillId="3" borderId="0" xfId="14" applyFont="1" applyFill="1" applyBorder="1" applyAlignment="1"/>
    <xf numFmtId="0" fontId="13" fillId="3" borderId="0" xfId="14" applyFont="1" applyFill="1" applyAlignment="1">
      <alignment horizontal="left"/>
    </xf>
    <xf numFmtId="0" fontId="11" fillId="3" borderId="0" xfId="14" applyFont="1" applyFill="1" applyBorder="1" applyAlignment="1"/>
    <xf numFmtId="0" fontId="11" fillId="3" borderId="0" xfId="14" applyFont="1" applyFill="1" applyAlignment="1">
      <alignment vertical="center" wrapText="1"/>
    </xf>
    <xf numFmtId="0" fontId="13" fillId="3" borderId="0" xfId="14" applyFont="1" applyFill="1" applyAlignment="1">
      <alignment horizontal="left" vertical="center"/>
    </xf>
    <xf numFmtId="0" fontId="11" fillId="3" borderId="0" xfId="14" applyFont="1" applyFill="1" applyAlignment="1">
      <alignment wrapText="1"/>
    </xf>
    <xf numFmtId="0" fontId="92" fillId="3" borderId="0" xfId="25" applyFont="1" applyFill="1" applyBorder="1" applyAlignment="1" applyProtection="1">
      <alignment horizontal="center" vertical="center"/>
    </xf>
    <xf numFmtId="0" fontId="11" fillId="3" borderId="0" xfId="14" applyFont="1" applyFill="1" applyAlignment="1">
      <alignment vertical="top" wrapText="1"/>
    </xf>
    <xf numFmtId="0" fontId="11" fillId="3" borderId="0" xfId="14" applyFont="1" applyFill="1" applyAlignment="1">
      <alignment horizontal="left" wrapText="1"/>
    </xf>
    <xf numFmtId="0" fontId="11" fillId="3" borderId="0" xfId="14" applyFont="1" applyFill="1" applyAlignment="1">
      <alignment horizontal="left"/>
    </xf>
    <xf numFmtId="0" fontId="11" fillId="3" borderId="0" xfId="14" applyFont="1" applyFill="1" applyAlignment="1"/>
    <xf numFmtId="41" fontId="85" fillId="3" borderId="0" xfId="0" quotePrefix="1" applyNumberFormat="1" applyFont="1" applyFill="1" applyBorder="1" applyAlignment="1">
      <alignment horizontal="left"/>
    </xf>
    <xf numFmtId="0" fontId="85" fillId="3" borderId="4" xfId="0" quotePrefix="1" applyNumberFormat="1" applyFont="1" applyFill="1" applyBorder="1" applyAlignment="1">
      <alignment horizontal="left"/>
    </xf>
    <xf numFmtId="41" fontId="85" fillId="3" borderId="4" xfId="0" quotePrefix="1" applyNumberFormat="1" applyFont="1" applyFill="1" applyBorder="1" applyAlignment="1">
      <alignment horizontal="left"/>
    </xf>
    <xf numFmtId="0" fontId="85" fillId="3" borderId="0" xfId="0" quotePrefix="1" applyNumberFormat="1" applyFont="1" applyFill="1" applyBorder="1" applyAlignment="1" applyProtection="1">
      <alignment horizontal="left"/>
      <protection locked="0"/>
    </xf>
    <xf numFmtId="0" fontId="39" fillId="3" borderId="59" xfId="2" quotePrefix="1" applyNumberFormat="1" applyFont="1" applyFill="1" applyBorder="1" applyAlignment="1">
      <alignment horizontal="left"/>
    </xf>
    <xf numFmtId="0" fontId="39" fillId="3" borderId="4" xfId="2" quotePrefix="1" applyNumberFormat="1" applyFont="1" applyFill="1" applyBorder="1" applyAlignment="1">
      <alignment horizontal="left"/>
    </xf>
    <xf numFmtId="0" fontId="39" fillId="4" borderId="59" xfId="2" quotePrefix="1" applyNumberFormat="1" applyFont="1" applyFill="1" applyBorder="1" applyAlignment="1">
      <alignment horizontal="left"/>
    </xf>
    <xf numFmtId="0" fontId="93" fillId="4" borderId="0" xfId="2" applyNumberFormat="1" applyFont="1" applyFill="1" applyBorder="1" applyAlignment="1">
      <alignment horizontal="left"/>
    </xf>
    <xf numFmtId="0" fontId="93" fillId="4" borderId="59" xfId="2" applyNumberFormat="1" applyFont="1" applyFill="1" applyBorder="1" applyAlignment="1">
      <alignment horizontal="left"/>
    </xf>
    <xf numFmtId="0" fontId="39" fillId="4" borderId="66" xfId="2" quotePrefix="1" applyNumberFormat="1" applyFont="1" applyFill="1" applyBorder="1" applyAlignment="1">
      <alignment horizontal="left"/>
    </xf>
    <xf numFmtId="0" fontId="93" fillId="4" borderId="59" xfId="2" quotePrefix="1" applyNumberFormat="1" applyFont="1" applyFill="1" applyBorder="1" applyAlignment="1">
      <alignment horizontal="left"/>
    </xf>
    <xf numFmtId="0" fontId="93" fillId="4" borderId="4" xfId="2" quotePrefix="1" applyNumberFormat="1" applyFont="1" applyFill="1" applyBorder="1" applyAlignment="1">
      <alignment horizontal="left"/>
    </xf>
    <xf numFmtId="0" fontId="93" fillId="4" borderId="8" xfId="2" applyNumberFormat="1" applyFont="1" applyFill="1" applyBorder="1" applyAlignment="1">
      <alignment horizontal="left"/>
    </xf>
    <xf numFmtId="0" fontId="93" fillId="4" borderId="66" xfId="2" applyNumberFormat="1" applyFont="1" applyFill="1" applyBorder="1" applyAlignment="1">
      <alignment horizontal="left"/>
    </xf>
    <xf numFmtId="0" fontId="93" fillId="4" borderId="2" xfId="2" applyNumberFormat="1" applyFont="1" applyFill="1" applyBorder="1" applyAlignment="1">
      <alignment horizontal="left"/>
    </xf>
    <xf numFmtId="0" fontId="93" fillId="4" borderId="70" xfId="2" applyNumberFormat="1" applyFont="1" applyFill="1" applyBorder="1" applyAlignment="1">
      <alignment horizontal="left"/>
    </xf>
    <xf numFmtId="0" fontId="93" fillId="4" borderId="71" xfId="2" applyNumberFormat="1" applyFont="1" applyFill="1" applyBorder="1" applyAlignment="1">
      <alignment horizontal="left"/>
    </xf>
    <xf numFmtId="0" fontId="93" fillId="4" borderId="72" xfId="2" applyNumberFormat="1" applyFont="1" applyFill="1" applyBorder="1" applyAlignment="1">
      <alignment horizontal="left"/>
    </xf>
    <xf numFmtId="41" fontId="94" fillId="4" borderId="77" xfId="2" applyNumberFormat="1" applyFont="1" applyFill="1" applyBorder="1" applyAlignment="1">
      <alignment horizontal="right"/>
    </xf>
    <xf numFmtId="41" fontId="94" fillId="4" borderId="80" xfId="2" applyNumberFormat="1" applyFont="1" applyFill="1" applyBorder="1" applyAlignment="1">
      <alignment horizontal="right"/>
    </xf>
    <xf numFmtId="41" fontId="94" fillId="4" borderId="83" xfId="2" applyNumberFormat="1" applyFont="1" applyFill="1" applyBorder="1" applyAlignment="1">
      <alignment horizontal="right"/>
    </xf>
    <xf numFmtId="41" fontId="94" fillId="4" borderId="84" xfId="2" applyNumberFormat="1" applyFont="1" applyFill="1" applyBorder="1" applyAlignment="1">
      <alignment horizontal="right"/>
    </xf>
    <xf numFmtId="41" fontId="94" fillId="4" borderId="87" xfId="2" applyNumberFormat="1" applyFont="1" applyFill="1" applyBorder="1" applyAlignment="1">
      <alignment horizontal="right"/>
    </xf>
    <xf numFmtId="41" fontId="94" fillId="4" borderId="88" xfId="2" applyNumberFormat="1" applyFont="1" applyFill="1" applyBorder="1" applyAlignment="1">
      <alignment horizontal="right"/>
    </xf>
    <xf numFmtId="41" fontId="85" fillId="3" borderId="0" xfId="0" applyNumberFormat="1" applyFont="1" applyFill="1" applyBorder="1" applyAlignment="1">
      <alignment horizontal="right"/>
    </xf>
    <xf numFmtId="41" fontId="6" fillId="3" borderId="0" xfId="0" applyNumberFormat="1" applyFont="1" applyFill="1" applyBorder="1" applyAlignment="1">
      <alignment horizontal="right"/>
    </xf>
    <xf numFmtId="41" fontId="4" fillId="3" borderId="0" xfId="0" applyNumberFormat="1" applyFont="1" applyFill="1" applyBorder="1" applyAlignment="1">
      <alignment horizontal="right"/>
    </xf>
    <xf numFmtId="41" fontId="4" fillId="3" borderId="4" xfId="0" applyNumberFormat="1" applyFont="1" applyFill="1" applyBorder="1" applyAlignment="1">
      <alignment horizontal="right"/>
    </xf>
    <xf numFmtId="41" fontId="4" fillId="3" borderId="0" xfId="0" applyNumberFormat="1" applyFont="1" applyFill="1" applyBorder="1" applyAlignment="1">
      <alignment horizontal="right" wrapText="1"/>
    </xf>
    <xf numFmtId="41" fontId="11" fillId="3" borderId="0" xfId="0" applyNumberFormat="1" applyFont="1" applyFill="1" applyBorder="1" applyAlignment="1">
      <alignment horizontal="right"/>
    </xf>
    <xf numFmtId="41" fontId="11" fillId="3" borderId="4" xfId="0" applyNumberFormat="1" applyFont="1" applyFill="1" applyBorder="1" applyAlignment="1">
      <alignment horizontal="right" wrapText="1"/>
    </xf>
    <xf numFmtId="41" fontId="11" fillId="3" borderId="4" xfId="0" applyNumberFormat="1" applyFont="1" applyFill="1" applyBorder="1" applyAlignment="1">
      <alignment horizontal="right"/>
    </xf>
    <xf numFmtId="0" fontId="15" fillId="0" borderId="0" xfId="0" applyFont="1" applyFill="1" applyBorder="1" applyAlignment="1">
      <alignment horizontal="left"/>
    </xf>
    <xf numFmtId="0" fontId="11" fillId="4" borderId="0" xfId="0" applyFont="1" applyFill="1" applyBorder="1" applyAlignment="1">
      <alignment horizontal="left"/>
    </xf>
    <xf numFmtId="41" fontId="4" fillId="3" borderId="0" xfId="0" applyNumberFormat="1" applyFont="1" applyFill="1" applyAlignment="1">
      <alignment horizontal="center"/>
    </xf>
    <xf numFmtId="0" fontId="4" fillId="3" borderId="0" xfId="0" applyNumberFormat="1" applyFont="1" applyFill="1" applyAlignment="1">
      <alignment horizontal="right"/>
    </xf>
    <xf numFmtId="41" fontId="11" fillId="3" borderId="0" xfId="0" applyNumberFormat="1" applyFont="1" applyFill="1" applyBorder="1" applyAlignment="1">
      <alignment horizontal="right" wrapText="1"/>
    </xf>
    <xf numFmtId="0" fontId="4" fillId="0" borderId="0" xfId="0" applyFont="1" applyAlignment="1">
      <alignment horizontal="right"/>
    </xf>
    <xf numFmtId="49" fontId="15" fillId="0" borderId="0" xfId="0" quotePrefix="1" applyNumberFormat="1" applyFont="1" applyFill="1" applyBorder="1" applyAlignment="1">
      <alignment horizontal="left" vertical="top"/>
    </xf>
    <xf numFmtId="41" fontId="4" fillId="3" borderId="4" xfId="0" applyNumberFormat="1" applyFont="1" applyFill="1" applyBorder="1" applyAlignment="1">
      <alignment horizontal="right" wrapText="1"/>
    </xf>
    <xf numFmtId="0" fontId="96" fillId="3" borderId="0" xfId="14" applyFont="1" applyFill="1" applyAlignment="1"/>
    <xf numFmtId="0" fontId="4" fillId="5" borderId="0" xfId="28" applyFont="1" applyFill="1" applyBorder="1" applyAlignment="1" applyProtection="1">
      <alignment horizontal="center"/>
    </xf>
    <xf numFmtId="0" fontId="4" fillId="5" borderId="214" xfId="28" quotePrefix="1" applyFont="1" applyFill="1" applyBorder="1" applyAlignment="1" applyProtection="1">
      <alignment horizontal="left"/>
    </xf>
    <xf numFmtId="0" fontId="4" fillId="3" borderId="0" xfId="14" applyFont="1" applyFill="1" applyAlignment="1"/>
    <xf numFmtId="0" fontId="95" fillId="3" borderId="0" xfId="14" applyFont="1" applyFill="1" applyAlignment="1"/>
    <xf numFmtId="0" fontId="4" fillId="5" borderId="0" xfId="28" quotePrefix="1" applyFont="1" applyFill="1" applyBorder="1" applyAlignment="1" applyProtection="1">
      <alignment horizontal="left"/>
    </xf>
    <xf numFmtId="0" fontId="39" fillId="3" borderId="0" xfId="0" quotePrefix="1" applyNumberFormat="1" applyFont="1" applyFill="1" applyBorder="1" applyAlignment="1">
      <alignment horizontal="left" vertical="center"/>
    </xf>
    <xf numFmtId="41" fontId="85" fillId="3" borderId="0" xfId="0" quotePrefix="1" applyNumberFormat="1" applyFont="1" applyFill="1" applyBorder="1" applyAlignment="1">
      <alignment horizontal="left" vertical="center"/>
    </xf>
    <xf numFmtId="0" fontId="85" fillId="4" borderId="85" xfId="2" quotePrefix="1" applyNumberFormat="1" applyFont="1" applyFill="1" applyBorder="1" applyAlignment="1">
      <alignment horizontal="left" vertical="center"/>
    </xf>
    <xf numFmtId="0" fontId="85" fillId="3" borderId="4" xfId="0" quotePrefix="1" applyNumberFormat="1" applyFont="1" applyFill="1" applyBorder="1" applyAlignment="1">
      <alignment horizontal="left" vertical="center"/>
    </xf>
    <xf numFmtId="0" fontId="85" fillId="3" borderId="0" xfId="0" quotePrefix="1" applyNumberFormat="1" applyFont="1" applyFill="1" applyBorder="1" applyAlignment="1">
      <alignment horizontal="left" vertical="center"/>
    </xf>
    <xf numFmtId="0" fontId="37" fillId="3" borderId="39" xfId="0" applyFont="1" applyFill="1" applyBorder="1" applyAlignment="1">
      <alignment horizontal="center" vertical="top"/>
    </xf>
    <xf numFmtId="0" fontId="39" fillId="4" borderId="7" xfId="14" quotePrefix="1" applyFont="1" applyFill="1" applyBorder="1" applyAlignment="1" applyProtection="1">
      <alignment horizontal="left"/>
    </xf>
    <xf numFmtId="0" fontId="4" fillId="0" borderId="4" xfId="0" applyFont="1" applyBorder="1" applyAlignment="1">
      <alignment horizontal="right"/>
    </xf>
    <xf numFmtId="41" fontId="4" fillId="3" borderId="0" xfId="0" applyNumberFormat="1" applyFont="1" applyFill="1" applyBorder="1" applyAlignment="1">
      <alignment horizontal="right"/>
    </xf>
    <xf numFmtId="41" fontId="4" fillId="3" borderId="0" xfId="0" applyNumberFormat="1" applyFont="1" applyFill="1" applyBorder="1" applyAlignment="1">
      <alignment horizontal="right" wrapText="1"/>
    </xf>
    <xf numFmtId="0" fontId="4" fillId="3" borderId="0" xfId="0" applyNumberFormat="1" applyFont="1" applyFill="1" applyAlignment="1">
      <alignment horizontal="right"/>
    </xf>
    <xf numFmtId="0" fontId="4" fillId="3" borderId="102" xfId="0" applyFont="1" applyFill="1" applyBorder="1" applyAlignment="1">
      <alignment horizontal="right" vertical="top"/>
    </xf>
    <xf numFmtId="0" fontId="4" fillId="3" borderId="102" xfId="0" applyFont="1" applyFill="1" applyBorder="1" applyAlignment="1">
      <alignment vertical="top"/>
    </xf>
    <xf numFmtId="41" fontId="7" fillId="4" borderId="103" xfId="2" applyNumberFormat="1" applyFont="1" applyFill="1" applyBorder="1" applyAlignment="1">
      <alignment horizontal="right" vertical="top"/>
    </xf>
    <xf numFmtId="41" fontId="7" fillId="4" borderId="104" xfId="2" applyNumberFormat="1" applyFont="1" applyFill="1" applyBorder="1" applyAlignment="1">
      <alignment horizontal="right" vertical="top"/>
    </xf>
    <xf numFmtId="41" fontId="4" fillId="3" borderId="13" xfId="2" applyNumberFormat="1" applyFont="1" applyFill="1" applyBorder="1" applyAlignment="1">
      <alignment horizontal="right" vertical="top"/>
    </xf>
    <xf numFmtId="0" fontId="4" fillId="0" borderId="0" xfId="0" applyFont="1" applyAlignment="1">
      <alignment vertical="top"/>
    </xf>
    <xf numFmtId="0" fontId="4" fillId="3" borderId="0" xfId="0" applyFont="1" applyFill="1" applyBorder="1" applyAlignment="1">
      <alignment horizontal="right" vertical="top"/>
    </xf>
    <xf numFmtId="0" fontId="4" fillId="3" borderId="0" xfId="0" applyFont="1" applyFill="1" applyBorder="1" applyAlignment="1">
      <alignment vertical="top"/>
    </xf>
    <xf numFmtId="41" fontId="7" fillId="4" borderId="105" xfId="2" applyNumberFormat="1" applyFont="1" applyFill="1" applyBorder="1" applyAlignment="1">
      <alignment horizontal="right" vertical="top"/>
    </xf>
    <xf numFmtId="41" fontId="7" fillId="4" borderId="106" xfId="2" applyNumberFormat="1" applyFont="1" applyFill="1" applyBorder="1" applyAlignment="1">
      <alignment horizontal="right" vertical="top"/>
    </xf>
    <xf numFmtId="41" fontId="4" fillId="3" borderId="7" xfId="2" applyNumberFormat="1" applyFont="1" applyFill="1" applyBorder="1" applyAlignment="1">
      <alignment horizontal="right" vertical="top"/>
    </xf>
    <xf numFmtId="0" fontId="4" fillId="3" borderId="8" xfId="0" applyFont="1" applyFill="1" applyBorder="1" applyAlignment="1">
      <alignment horizontal="right" vertical="top"/>
    </xf>
    <xf numFmtId="0" fontId="4" fillId="3" borderId="8" xfId="0" applyFont="1" applyFill="1" applyBorder="1" applyAlignment="1">
      <alignment vertical="top"/>
    </xf>
    <xf numFmtId="41" fontId="7" fillId="4" borderId="9" xfId="2" applyNumberFormat="1" applyFont="1" applyFill="1" applyBorder="1" applyAlignment="1">
      <alignment horizontal="right" vertical="top"/>
    </xf>
    <xf numFmtId="41" fontId="7" fillId="4" borderId="8" xfId="2" applyNumberFormat="1" applyFont="1" applyFill="1" applyBorder="1" applyAlignment="1">
      <alignment horizontal="right" vertical="top"/>
    </xf>
    <xf numFmtId="41" fontId="4" fillId="3" borderId="17" xfId="2" applyNumberFormat="1" applyFont="1" applyFill="1" applyBorder="1" applyAlignment="1">
      <alignment horizontal="right" vertical="top"/>
    </xf>
    <xf numFmtId="0" fontId="4" fillId="3" borderId="19" xfId="0" applyFont="1" applyFill="1" applyBorder="1" applyAlignment="1">
      <alignment horizontal="right" vertical="top"/>
    </xf>
    <xf numFmtId="0" fontId="4" fillId="3" borderId="19" xfId="0" applyFont="1" applyFill="1" applyBorder="1" applyAlignment="1">
      <alignment vertical="top" wrapText="1"/>
    </xf>
    <xf numFmtId="41" fontId="7" fillId="4" borderId="20" xfId="2" applyNumberFormat="1" applyFont="1" applyFill="1" applyBorder="1" applyAlignment="1">
      <alignment horizontal="right" vertical="top"/>
    </xf>
    <xf numFmtId="41" fontId="7" fillId="4" borderId="19" xfId="2" applyNumberFormat="1" applyFont="1" applyFill="1" applyBorder="1" applyAlignment="1">
      <alignment horizontal="right" vertical="top"/>
    </xf>
    <xf numFmtId="0" fontId="15" fillId="0" borderId="0" xfId="0" applyFont="1" applyFill="1" applyBorder="1" applyAlignment="1">
      <alignment horizontal="left" vertical="top"/>
    </xf>
    <xf numFmtId="0" fontId="15" fillId="0" borderId="0" xfId="0" applyFont="1" applyFill="1" applyAlignment="1">
      <alignment vertical="top"/>
    </xf>
    <xf numFmtId="0" fontId="4" fillId="3" borderId="0" xfId="0" applyNumberFormat="1" applyFont="1" applyFill="1" applyBorder="1" applyAlignment="1">
      <alignment horizontal="center"/>
    </xf>
    <xf numFmtId="41" fontId="4" fillId="3" borderId="0" xfId="0" applyNumberFormat="1" applyFont="1" applyFill="1" applyBorder="1" applyAlignment="1">
      <alignment horizontal="right" vertical="center"/>
    </xf>
    <xf numFmtId="0" fontId="4" fillId="0" borderId="0" xfId="0" applyFont="1" applyAlignment="1">
      <alignment horizontal="right" vertical="center"/>
    </xf>
    <xf numFmtId="0" fontId="37" fillId="3" borderId="6" xfId="0" applyFont="1" applyFill="1" applyBorder="1" applyAlignment="1">
      <alignment horizontal="left"/>
    </xf>
    <xf numFmtId="0" fontId="37" fillId="3" borderId="5" xfId="0" applyFont="1" applyFill="1" applyBorder="1" applyAlignment="1">
      <alignment horizontal="left"/>
    </xf>
    <xf numFmtId="0" fontId="4" fillId="4" borderId="6" xfId="0" quotePrefix="1" applyFont="1" applyFill="1" applyBorder="1" applyAlignment="1">
      <alignment horizontal="left" wrapText="1"/>
    </xf>
    <xf numFmtId="0" fontId="4" fillId="4" borderId="0" xfId="0" quotePrefix="1" applyFont="1" applyFill="1" applyBorder="1" applyAlignment="1">
      <alignment horizontal="left" wrapText="1"/>
    </xf>
    <xf numFmtId="0" fontId="4" fillId="4" borderId="5" xfId="0" quotePrefix="1" applyFont="1" applyFill="1" applyBorder="1" applyAlignment="1">
      <alignment horizontal="left" wrapText="1"/>
    </xf>
    <xf numFmtId="0" fontId="74" fillId="4" borderId="0" xfId="24" applyFont="1" applyFill="1" applyBorder="1" applyAlignment="1" applyProtection="1">
      <alignment wrapText="1"/>
    </xf>
    <xf numFmtId="0" fontId="75" fillId="4" borderId="38" xfId="24" applyNumberFormat="1" applyFont="1" applyFill="1" applyBorder="1" applyAlignment="1" applyProtection="1">
      <alignment horizontal="center" wrapText="1"/>
    </xf>
    <xf numFmtId="0" fontId="75" fillId="4" borderId="13" xfId="24" applyNumberFormat="1" applyFont="1" applyFill="1" applyBorder="1" applyAlignment="1" applyProtection="1">
      <alignment horizontal="center" wrapText="1"/>
    </xf>
    <xf numFmtId="0" fontId="74" fillId="4" borderId="38" xfId="24" applyNumberFormat="1" applyFont="1" applyFill="1" applyBorder="1" applyAlignment="1" applyProtection="1">
      <alignment horizontal="center" wrapText="1"/>
    </xf>
    <xf numFmtId="0" fontId="74" fillId="4" borderId="13" xfId="24" applyNumberFormat="1" applyFont="1" applyFill="1" applyBorder="1" applyAlignment="1" applyProtection="1">
      <alignment horizontal="center" wrapText="1"/>
    </xf>
    <xf numFmtId="0" fontId="75" fillId="4" borderId="0" xfId="24" applyFont="1" applyFill="1" applyBorder="1" applyAlignment="1" applyProtection="1">
      <alignment wrapText="1"/>
    </xf>
    <xf numFmtId="0" fontId="75" fillId="4" borderId="40" xfId="24" applyNumberFormat="1" applyFont="1" applyFill="1" applyBorder="1" applyAlignment="1" applyProtection="1">
      <alignment horizontal="center" wrapText="1"/>
    </xf>
    <xf numFmtId="0" fontId="75" fillId="4" borderId="7" xfId="24" applyNumberFormat="1" applyFont="1" applyFill="1" applyBorder="1" applyAlignment="1" applyProtection="1">
      <alignment horizontal="center" wrapText="1"/>
    </xf>
    <xf numFmtId="0" fontId="74" fillId="4" borderId="40" xfId="24" applyNumberFormat="1" applyFont="1" applyFill="1" applyBorder="1" applyAlignment="1" applyProtection="1">
      <alignment horizontal="center" wrapText="1"/>
    </xf>
    <xf numFmtId="0" fontId="74" fillId="4" borderId="7" xfId="24" applyNumberFormat="1" applyFont="1" applyFill="1" applyBorder="1" applyAlignment="1" applyProtection="1">
      <alignment horizontal="center" wrapText="1"/>
    </xf>
    <xf numFmtId="0" fontId="74" fillId="4" borderId="0" xfId="24" quotePrefix="1" applyFont="1" applyFill="1" applyBorder="1" applyAlignment="1" applyProtection="1">
      <alignment horizontal="left" wrapText="1"/>
    </xf>
    <xf numFmtId="0" fontId="74" fillId="4" borderId="2" xfId="24" applyFont="1" applyFill="1" applyBorder="1" applyAlignment="1" applyProtection="1">
      <alignment wrapText="1"/>
    </xf>
    <xf numFmtId="172" fontId="75" fillId="4" borderId="11" xfId="1053" applyNumberFormat="1" applyFont="1" applyFill="1" applyBorder="1" applyAlignment="1" applyProtection="1">
      <alignment wrapText="1"/>
    </xf>
    <xf numFmtId="172" fontId="74" fillId="4" borderId="13" xfId="1053" applyNumberFormat="1" applyFont="1" applyFill="1" applyBorder="1" applyAlignment="1" applyProtection="1">
      <alignment wrapText="1"/>
    </xf>
    <xf numFmtId="172" fontId="74" fillId="4" borderId="11" xfId="1053" applyNumberFormat="1" applyFont="1" applyFill="1" applyBorder="1" applyAlignment="1" applyProtection="1">
      <alignment wrapText="1"/>
    </xf>
    <xf numFmtId="0" fontId="75" fillId="4" borderId="0" xfId="24" applyFont="1" applyFill="1" applyBorder="1" applyAlignment="1" applyProtection="1">
      <alignment horizontal="left" wrapText="1"/>
    </xf>
    <xf numFmtId="172" fontId="74" fillId="4" borderId="6" xfId="1053" applyNumberFormat="1" applyFont="1" applyFill="1" applyBorder="1" applyAlignment="1" applyProtection="1">
      <alignment wrapText="1"/>
    </xf>
    <xf numFmtId="172" fontId="74" fillId="4" borderId="5" xfId="1053" applyNumberFormat="1" applyFont="1" applyFill="1" applyBorder="1" applyAlignment="1" applyProtection="1">
      <alignment wrapText="1"/>
    </xf>
    <xf numFmtId="0" fontId="74" fillId="4" borderId="24" xfId="24" applyFont="1" applyFill="1" applyBorder="1" applyAlignment="1" applyProtection="1">
      <alignment wrapText="1"/>
    </xf>
    <xf numFmtId="0" fontId="74" fillId="4" borderId="24" xfId="24" applyFont="1" applyFill="1" applyBorder="1" applyAlignment="1" applyProtection="1">
      <alignment horizontal="left" wrapText="1"/>
    </xf>
    <xf numFmtId="41" fontId="74" fillId="4" borderId="25" xfId="1053" applyNumberFormat="1" applyFont="1" applyFill="1" applyBorder="1" applyAlignment="1" applyProtection="1">
      <alignment horizontal="right" wrapText="1"/>
    </xf>
    <xf numFmtId="41" fontId="74" fillId="4" borderId="30" xfId="1053" applyNumberFormat="1" applyFont="1" applyFill="1" applyBorder="1" applyAlignment="1" applyProtection="1">
      <alignment horizontal="right" wrapText="1"/>
    </xf>
    <xf numFmtId="41" fontId="74" fillId="4" borderId="31" xfId="1053" applyNumberFormat="1" applyFont="1" applyFill="1" applyBorder="1" applyAlignment="1" applyProtection="1">
      <alignment horizontal="right" wrapText="1"/>
    </xf>
    <xf numFmtId="0" fontId="74" fillId="4" borderId="0" xfId="24" applyFont="1" applyFill="1" applyBorder="1" applyAlignment="1" applyProtection="1">
      <alignment horizontal="left" wrapText="1"/>
    </xf>
    <xf numFmtId="41" fontId="74" fillId="4" borderId="48" xfId="1053" applyNumberFormat="1" applyFont="1" applyFill="1" applyBorder="1" applyAlignment="1" applyProtection="1">
      <alignment horizontal="right" wrapText="1"/>
    </xf>
    <xf numFmtId="41" fontId="74" fillId="4" borderId="49" xfId="1053" applyNumberFormat="1" applyFont="1" applyFill="1" applyBorder="1" applyAlignment="1" applyProtection="1">
      <alignment horizontal="right" wrapText="1"/>
    </xf>
    <xf numFmtId="41" fontId="74" fillId="4" borderId="32" xfId="1053" applyNumberFormat="1" applyFont="1" applyFill="1" applyBorder="1" applyAlignment="1" applyProtection="1">
      <alignment horizontal="right" wrapText="1"/>
    </xf>
    <xf numFmtId="41" fontId="74" fillId="4" borderId="29" xfId="1053" applyNumberFormat="1" applyFont="1" applyFill="1" applyBorder="1" applyAlignment="1" applyProtection="1">
      <alignment horizontal="right" wrapText="1"/>
    </xf>
    <xf numFmtId="0" fontId="75" fillId="4" borderId="27" xfId="24" applyFont="1" applyFill="1" applyBorder="1" applyAlignment="1" applyProtection="1">
      <alignment wrapText="1"/>
    </xf>
    <xf numFmtId="0" fontId="75" fillId="4" borderId="5" xfId="24" applyFont="1" applyFill="1" applyBorder="1" applyAlignment="1" applyProtection="1">
      <alignment wrapText="1"/>
    </xf>
    <xf numFmtId="41" fontId="74" fillId="4" borderId="50" xfId="1053" applyNumberFormat="1" applyFont="1" applyFill="1" applyBorder="1" applyAlignment="1" applyProtection="1">
      <alignment horizontal="right" wrapText="1"/>
    </xf>
    <xf numFmtId="41" fontId="74" fillId="4" borderId="51" xfId="1053" applyNumberFormat="1" applyFont="1" applyFill="1" applyBorder="1" applyAlignment="1" applyProtection="1">
      <alignment horizontal="right" wrapText="1"/>
    </xf>
    <xf numFmtId="41" fontId="74" fillId="4" borderId="1" xfId="1053" applyNumberFormat="1" applyFont="1" applyFill="1" applyBorder="1" applyAlignment="1" applyProtection="1">
      <alignment horizontal="right" wrapText="1"/>
    </xf>
    <xf numFmtId="41" fontId="74" fillId="4" borderId="3" xfId="1053" applyNumberFormat="1" applyFont="1" applyFill="1" applyBorder="1" applyAlignment="1" applyProtection="1">
      <alignment horizontal="right" wrapText="1"/>
    </xf>
    <xf numFmtId="41" fontId="74" fillId="4" borderId="14" xfId="1053" applyNumberFormat="1" applyFont="1" applyFill="1" applyBorder="1" applyAlignment="1" applyProtection="1">
      <alignment horizontal="right" wrapText="1"/>
    </xf>
    <xf numFmtId="41" fontId="74" fillId="4" borderId="7" xfId="1053" applyNumberFormat="1" applyFont="1" applyFill="1" applyBorder="1" applyAlignment="1" applyProtection="1">
      <alignment horizontal="right" wrapText="1"/>
    </xf>
    <xf numFmtId="0" fontId="74" fillId="4" borderId="27" xfId="24" applyFont="1" applyFill="1" applyBorder="1" applyAlignment="1" applyProtection="1">
      <alignment horizontal="left" wrapText="1"/>
    </xf>
    <xf numFmtId="0" fontId="74" fillId="4" borderId="5" xfId="24" applyFont="1" applyFill="1" applyBorder="1" applyAlignment="1" applyProtection="1">
      <alignment horizontal="left" wrapText="1"/>
    </xf>
    <xf numFmtId="41" fontId="74" fillId="4" borderId="52" xfId="1053" applyNumberFormat="1" applyFont="1" applyFill="1" applyBorder="1" applyAlignment="1" applyProtection="1">
      <alignment horizontal="right" wrapText="1"/>
    </xf>
    <xf numFmtId="41" fontId="74" fillId="4" borderId="53" xfId="1053" applyNumberFormat="1" applyFont="1" applyFill="1" applyBorder="1" applyAlignment="1" applyProtection="1">
      <alignment horizontal="right" wrapText="1"/>
    </xf>
    <xf numFmtId="0" fontId="74" fillId="4" borderId="0" xfId="24" quotePrefix="1" applyFont="1" applyFill="1" applyBorder="1" applyAlignment="1" applyProtection="1">
      <alignment horizontal="left" wrapText="1"/>
      <protection locked="0"/>
    </xf>
    <xf numFmtId="0" fontId="74" fillId="4" borderId="0" xfId="24" quotePrefix="1" applyFont="1" applyFill="1" applyBorder="1" applyAlignment="1" applyProtection="1">
      <alignment horizontal="left" vertical="top" wrapText="1"/>
      <protection locked="0"/>
    </xf>
    <xf numFmtId="0" fontId="37" fillId="3" borderId="14" xfId="0" applyFont="1" applyFill="1" applyBorder="1" applyAlignment="1">
      <alignment vertical="top" wrapText="1"/>
    </xf>
    <xf numFmtId="0" fontId="37" fillId="3" borderId="7" xfId="0" applyFont="1" applyFill="1" applyBorder="1" applyAlignment="1">
      <alignment vertical="top" wrapText="1"/>
    </xf>
    <xf numFmtId="0" fontId="37" fillId="4" borderId="40" xfId="0" applyFont="1" applyFill="1" applyBorder="1" applyAlignment="1">
      <alignment horizontal="center"/>
    </xf>
    <xf numFmtId="0" fontId="8" fillId="4" borderId="0" xfId="0" quotePrefix="1" applyFont="1" applyFill="1" applyBorder="1" applyAlignment="1">
      <alignment horizontal="left"/>
    </xf>
    <xf numFmtId="0" fontId="8" fillId="4" borderId="0" xfId="0" quotePrefix="1" applyFont="1" applyFill="1" applyBorder="1" applyAlignment="1">
      <alignment horizontal="left" vertical="top"/>
    </xf>
    <xf numFmtId="0" fontId="86" fillId="3" borderId="0" xfId="0" quotePrefix="1" applyNumberFormat="1" applyFont="1" applyFill="1" applyBorder="1" applyAlignment="1">
      <alignment horizontal="left"/>
    </xf>
    <xf numFmtId="0" fontId="85" fillId="0" borderId="4" xfId="0" quotePrefix="1" applyFont="1" applyBorder="1" applyAlignment="1">
      <alignment horizontal="left"/>
    </xf>
    <xf numFmtId="0" fontId="104" fillId="5" borderId="0" xfId="24" applyFont="1" applyFill="1" applyBorder="1" applyAlignment="1" applyProtection="1">
      <alignment wrapText="1"/>
    </xf>
    <xf numFmtId="0" fontId="105" fillId="5" borderId="0" xfId="24" applyFont="1" applyFill="1" applyBorder="1" applyAlignment="1" applyProtection="1">
      <alignment wrapText="1"/>
    </xf>
    <xf numFmtId="0" fontId="10" fillId="3" borderId="0" xfId="24" applyFont="1" applyFill="1" applyBorder="1" applyAlignment="1" applyProtection="1">
      <alignment wrapText="1"/>
    </xf>
    <xf numFmtId="0" fontId="10" fillId="3" borderId="3" xfId="24" applyFont="1" applyFill="1" applyBorder="1" applyAlignment="1" applyProtection="1">
      <alignment wrapText="1"/>
    </xf>
    <xf numFmtId="41" fontId="10" fillId="3" borderId="11" xfId="24" applyNumberFormat="1" applyFont="1" applyFill="1" applyBorder="1" applyAlignment="1" applyProtection="1">
      <alignment horizontal="right" wrapText="1"/>
    </xf>
    <xf numFmtId="41" fontId="10" fillId="3" borderId="12" xfId="24" applyNumberFormat="1" applyFont="1" applyFill="1" applyBorder="1" applyAlignment="1" applyProtection="1">
      <alignment horizontal="right" wrapText="1"/>
    </xf>
    <xf numFmtId="41" fontId="10" fillId="3" borderId="12" xfId="24" quotePrefix="1" applyNumberFormat="1" applyFont="1" applyFill="1" applyBorder="1" applyAlignment="1" applyProtection="1">
      <alignment horizontal="right" wrapText="1"/>
    </xf>
    <xf numFmtId="41" fontId="10" fillId="3" borderId="0" xfId="24" applyNumberFormat="1" applyFont="1" applyFill="1" applyBorder="1" applyAlignment="1" applyProtection="1">
      <alignment horizontal="right" wrapText="1"/>
    </xf>
    <xf numFmtId="0" fontId="10" fillId="3" borderId="0" xfId="24" applyFont="1" applyFill="1" applyBorder="1" applyAlignment="1" applyProtection="1">
      <alignment horizontal="right" wrapText="1"/>
    </xf>
    <xf numFmtId="0" fontId="10" fillId="3" borderId="6" xfId="24" applyFont="1" applyFill="1" applyBorder="1" applyAlignment="1" applyProtection="1">
      <alignment horizontal="right" wrapText="1"/>
    </xf>
    <xf numFmtId="41" fontId="6" fillId="3" borderId="11" xfId="24" applyNumberFormat="1" applyFont="1" applyFill="1" applyBorder="1" applyAlignment="1" applyProtection="1">
      <alignment horizontal="right" wrapText="1"/>
    </xf>
    <xf numFmtId="41" fontId="6" fillId="3" borderId="12" xfId="24" applyNumberFormat="1" applyFont="1" applyFill="1" applyBorder="1" applyAlignment="1" applyProtection="1">
      <alignment horizontal="right" wrapText="1"/>
    </xf>
    <xf numFmtId="41" fontId="6" fillId="3" borderId="12" xfId="24" quotePrefix="1" applyNumberFormat="1" applyFont="1" applyFill="1" applyBorder="1" applyAlignment="1" applyProtection="1">
      <alignment horizontal="right" wrapText="1"/>
    </xf>
    <xf numFmtId="41" fontId="6" fillId="3" borderId="0" xfId="24" applyNumberFormat="1" applyFont="1" applyFill="1" applyBorder="1" applyAlignment="1" applyProtection="1">
      <alignment horizontal="right" wrapText="1"/>
    </xf>
    <xf numFmtId="0" fontId="10" fillId="3" borderId="5" xfId="24" applyFont="1" applyFill="1" applyBorder="1" applyAlignment="1" applyProtection="1">
      <alignment horizontal="right" wrapText="1"/>
    </xf>
    <xf numFmtId="41" fontId="10" fillId="3" borderId="6" xfId="24" applyNumberFormat="1" applyFont="1" applyFill="1" applyBorder="1" applyAlignment="1" applyProtection="1">
      <alignment horizontal="right" wrapText="1"/>
    </xf>
    <xf numFmtId="41" fontId="6" fillId="3" borderId="6" xfId="24" applyNumberFormat="1" applyFont="1" applyFill="1" applyBorder="1" applyAlignment="1" applyProtection="1">
      <alignment horizontal="right" wrapText="1"/>
    </xf>
    <xf numFmtId="0" fontId="6" fillId="3" borderId="0" xfId="24" quotePrefix="1" applyFont="1" applyFill="1" applyBorder="1" applyAlignment="1" applyProtection="1">
      <alignment horizontal="left" wrapText="1"/>
    </xf>
    <xf numFmtId="41" fontId="10" fillId="3" borderId="14" xfId="0" applyNumberFormat="1" applyFont="1" applyFill="1" applyBorder="1" applyAlignment="1" applyProtection="1">
      <alignment horizontal="right" wrapText="1"/>
    </xf>
    <xf numFmtId="41" fontId="10" fillId="3" borderId="4" xfId="0" applyNumberFormat="1" applyFont="1" applyFill="1" applyBorder="1" applyAlignment="1" applyProtection="1">
      <alignment horizontal="right" wrapText="1"/>
    </xf>
    <xf numFmtId="0" fontId="39" fillId="4" borderId="4" xfId="0" quotePrefix="1" applyNumberFormat="1" applyFont="1" applyFill="1" applyBorder="1" applyAlignment="1" applyProtection="1">
      <alignment horizontal="left" wrapText="1"/>
    </xf>
    <xf numFmtId="0" fontId="10" fillId="3" borderId="7" xfId="0" applyFont="1" applyFill="1" applyBorder="1" applyAlignment="1" applyProtection="1">
      <alignment horizontal="right" wrapText="1"/>
    </xf>
    <xf numFmtId="0" fontId="10" fillId="3" borderId="6" xfId="0" applyFont="1" applyFill="1" applyBorder="1" applyAlignment="1" applyProtection="1">
      <alignment horizontal="right" wrapText="1"/>
    </xf>
    <xf numFmtId="41" fontId="6" fillId="3" borderId="14" xfId="0" applyNumberFormat="1" applyFont="1" applyFill="1" applyBorder="1" applyAlignment="1" applyProtection="1">
      <alignment horizontal="right" wrapText="1"/>
    </xf>
    <xf numFmtId="41" fontId="6" fillId="3" borderId="4" xfId="0" applyNumberFormat="1" applyFont="1" applyFill="1" applyBorder="1" applyAlignment="1" applyProtection="1">
      <alignment horizontal="right" wrapText="1"/>
    </xf>
    <xf numFmtId="0" fontId="39" fillId="3" borderId="4" xfId="0" quotePrefix="1" applyNumberFormat="1" applyFont="1" applyFill="1" applyBorder="1" applyAlignment="1" applyProtection="1">
      <alignment horizontal="left" wrapText="1"/>
    </xf>
    <xf numFmtId="172" fontId="10" fillId="3" borderId="6" xfId="1053" applyNumberFormat="1" applyFont="1" applyFill="1" applyBorder="1" applyAlignment="1" applyProtection="1">
      <alignment wrapText="1"/>
    </xf>
    <xf numFmtId="172" fontId="10" fillId="3" borderId="0" xfId="1053" applyNumberFormat="1" applyFont="1" applyFill="1" applyBorder="1" applyAlignment="1" applyProtection="1">
      <alignment wrapText="1"/>
    </xf>
    <xf numFmtId="172" fontId="10" fillId="3" borderId="5" xfId="1053" applyNumberFormat="1" applyFont="1" applyFill="1" applyBorder="1" applyAlignment="1" applyProtection="1">
      <alignment wrapText="1"/>
    </xf>
    <xf numFmtId="172" fontId="6" fillId="3" borderId="6" xfId="1053" applyNumberFormat="1" applyFont="1" applyFill="1" applyBorder="1" applyAlignment="1" applyProtection="1">
      <alignment wrapText="1"/>
    </xf>
    <xf numFmtId="172" fontId="6" fillId="3" borderId="0" xfId="1053" applyNumberFormat="1" applyFont="1" applyFill="1" applyBorder="1" applyAlignment="1" applyProtection="1">
      <alignment wrapText="1"/>
    </xf>
    <xf numFmtId="0" fontId="6" fillId="3" borderId="24" xfId="24" applyFont="1" applyFill="1" applyBorder="1" applyAlignment="1" applyProtection="1">
      <alignment wrapText="1"/>
    </xf>
    <xf numFmtId="167" fontId="10" fillId="4" borderId="25" xfId="4" applyNumberFormat="1" applyFont="1" applyFill="1" applyBorder="1" applyAlignment="1" applyProtection="1">
      <alignment horizontal="right" wrapText="1"/>
      <protection locked="0"/>
    </xf>
    <xf numFmtId="167" fontId="10" fillId="4" borderId="24" xfId="4" applyNumberFormat="1" applyFont="1" applyFill="1" applyBorder="1" applyAlignment="1" applyProtection="1">
      <alignment horizontal="right" wrapText="1"/>
      <protection locked="0"/>
    </xf>
    <xf numFmtId="10" fontId="10" fillId="3" borderId="5" xfId="1" applyNumberFormat="1" applyFont="1" applyFill="1" applyBorder="1" applyAlignment="1" applyProtection="1">
      <alignment wrapText="1"/>
    </xf>
    <xf numFmtId="10" fontId="10" fillId="3" borderId="6" xfId="1" applyNumberFormat="1" applyFont="1" applyFill="1" applyBorder="1" applyAlignment="1" applyProtection="1">
      <alignment wrapText="1"/>
    </xf>
    <xf numFmtId="167" fontId="6" fillId="5" borderId="25" xfId="4" applyNumberFormat="1" applyFont="1" applyFill="1" applyBorder="1" applyAlignment="1" applyProtection="1">
      <alignment horizontal="right" wrapText="1"/>
      <protection locked="0"/>
    </xf>
    <xf numFmtId="167" fontId="6" fillId="5" borderId="24" xfId="4" applyNumberFormat="1" applyFont="1" applyFill="1" applyBorder="1" applyAlignment="1" applyProtection="1">
      <alignment horizontal="right" wrapText="1"/>
      <protection locked="0"/>
    </xf>
    <xf numFmtId="41" fontId="10" fillId="3" borderId="5" xfId="1" applyNumberFormat="1" applyFont="1" applyFill="1" applyBorder="1" applyAlignment="1" applyProtection="1">
      <alignment horizontal="right" wrapText="1"/>
    </xf>
    <xf numFmtId="10" fontId="10" fillId="3" borderId="5" xfId="1" applyNumberFormat="1" applyFont="1" applyFill="1" applyBorder="1" applyAlignment="1" applyProtection="1">
      <alignment horizontal="right" wrapText="1"/>
    </xf>
    <xf numFmtId="10" fontId="10" fillId="3" borderId="6" xfId="1" applyNumberFormat="1" applyFont="1" applyFill="1" applyBorder="1" applyAlignment="1" applyProtection="1">
      <alignment horizontal="right" wrapText="1"/>
    </xf>
    <xf numFmtId="0" fontId="6" fillId="3" borderId="27" xfId="24" applyFont="1" applyFill="1" applyBorder="1" applyAlignment="1" applyProtection="1">
      <alignment horizontal="left" wrapText="1"/>
    </xf>
    <xf numFmtId="167" fontId="10" fillId="4" borderId="32" xfId="1053" applyNumberFormat="1" applyFont="1" applyFill="1" applyBorder="1" applyAlignment="1" applyProtection="1">
      <alignment horizontal="right" wrapText="1"/>
      <protection locked="0"/>
    </xf>
    <xf numFmtId="167" fontId="10" fillId="4" borderId="27" xfId="1053" applyNumberFormat="1" applyFont="1" applyFill="1" applyBorder="1" applyAlignment="1" applyProtection="1">
      <alignment horizontal="right" wrapText="1"/>
      <protection locked="0"/>
    </xf>
    <xf numFmtId="41" fontId="10" fillId="3" borderId="5" xfId="1053" applyNumberFormat="1" applyFont="1" applyFill="1" applyBorder="1" applyAlignment="1" applyProtection="1">
      <alignment horizontal="right" wrapText="1"/>
    </xf>
    <xf numFmtId="41" fontId="10" fillId="3" borderId="6" xfId="1053" applyNumberFormat="1" applyFont="1" applyFill="1" applyBorder="1" applyAlignment="1" applyProtection="1">
      <alignment horizontal="right" wrapText="1"/>
    </xf>
    <xf numFmtId="167" fontId="6" fillId="3" borderId="32" xfId="1053" applyNumberFormat="1" applyFont="1" applyFill="1" applyBorder="1" applyAlignment="1" applyProtection="1">
      <alignment horizontal="right" wrapText="1"/>
      <protection locked="0"/>
    </xf>
    <xf numFmtId="167" fontId="6" fillId="3" borderId="27" xfId="1053" applyNumberFormat="1" applyFont="1" applyFill="1" applyBorder="1" applyAlignment="1" applyProtection="1">
      <alignment horizontal="right" wrapText="1"/>
      <protection locked="0"/>
    </xf>
    <xf numFmtId="167" fontId="10" fillId="4" borderId="6" xfId="1053" applyNumberFormat="1" applyFont="1" applyFill="1" applyBorder="1" applyAlignment="1" applyProtection="1">
      <alignment horizontal="right" wrapText="1"/>
      <protection locked="0"/>
    </xf>
    <xf numFmtId="167" fontId="10" fillId="4" borderId="0" xfId="1053" applyNumberFormat="1" applyFont="1" applyFill="1" applyBorder="1" applyAlignment="1" applyProtection="1">
      <alignment horizontal="right" wrapText="1"/>
      <protection locked="0"/>
    </xf>
    <xf numFmtId="167" fontId="6" fillId="3" borderId="6" xfId="1053" applyNumberFormat="1" applyFont="1" applyFill="1" applyBorder="1" applyAlignment="1" applyProtection="1">
      <alignment horizontal="right" wrapText="1"/>
      <protection locked="0"/>
    </xf>
    <xf numFmtId="167" fontId="6" fillId="3" borderId="0" xfId="1053" applyNumberFormat="1" applyFont="1" applyFill="1" applyBorder="1" applyAlignment="1" applyProtection="1">
      <alignment horizontal="right" wrapText="1"/>
      <protection locked="0"/>
    </xf>
    <xf numFmtId="0" fontId="10" fillId="3" borderId="0" xfId="24" applyFont="1" applyFill="1" applyBorder="1" applyAlignment="1" applyProtection="1">
      <alignment horizontal="left" wrapText="1"/>
    </xf>
    <xf numFmtId="0" fontId="6" fillId="3" borderId="24" xfId="24" applyFont="1" applyFill="1" applyBorder="1" applyAlignment="1" applyProtection="1">
      <alignment horizontal="left" wrapText="1"/>
    </xf>
    <xf numFmtId="167" fontId="6" fillId="3" borderId="25" xfId="4" applyNumberFormat="1" applyFont="1" applyFill="1" applyBorder="1" applyAlignment="1" applyProtection="1">
      <alignment horizontal="right" wrapText="1"/>
      <protection locked="0"/>
    </xf>
    <xf numFmtId="167" fontId="6" fillId="3" borderId="24" xfId="4" applyNumberFormat="1" applyFont="1" applyFill="1" applyBorder="1" applyAlignment="1" applyProtection="1">
      <alignment horizontal="right" wrapText="1"/>
      <protection locked="0"/>
    </xf>
    <xf numFmtId="0" fontId="6" fillId="0" borderId="24" xfId="24" applyFont="1" applyFill="1" applyBorder="1" applyAlignment="1" applyProtection="1">
      <alignment horizontal="left" wrapText="1"/>
    </xf>
    <xf numFmtId="167" fontId="10" fillId="4" borderId="14" xfId="4" applyNumberFormat="1" applyFont="1" applyFill="1" applyBorder="1" applyAlignment="1" applyProtection="1">
      <alignment horizontal="right" wrapText="1"/>
      <protection locked="0"/>
    </xf>
    <xf numFmtId="167" fontId="10" fillId="4" borderId="4" xfId="4" applyNumberFormat="1" applyFont="1" applyFill="1" applyBorder="1" applyAlignment="1" applyProtection="1">
      <alignment horizontal="right" wrapText="1"/>
      <protection locked="0"/>
    </xf>
    <xf numFmtId="167" fontId="10" fillId="4" borderId="36" xfId="4" applyNumberFormat="1" applyFont="1" applyFill="1" applyBorder="1" applyAlignment="1" applyProtection="1">
      <alignment horizontal="right" wrapText="1"/>
      <protection locked="0"/>
    </xf>
    <xf numFmtId="10" fontId="10" fillId="3" borderId="7" xfId="1" applyNumberFormat="1" applyFont="1" applyFill="1" applyBorder="1" applyAlignment="1" applyProtection="1">
      <alignment wrapText="1"/>
    </xf>
    <xf numFmtId="167" fontId="6" fillId="3" borderId="14" xfId="4" applyNumberFormat="1" applyFont="1" applyFill="1" applyBorder="1" applyAlignment="1" applyProtection="1">
      <alignment horizontal="right" wrapText="1"/>
      <protection locked="0"/>
    </xf>
    <xf numFmtId="167" fontId="6" fillId="3" borderId="4" xfId="4" applyNumberFormat="1" applyFont="1" applyFill="1" applyBorder="1" applyAlignment="1" applyProtection="1">
      <alignment horizontal="right" wrapText="1"/>
      <protection locked="0"/>
    </xf>
    <xf numFmtId="167" fontId="6" fillId="3" borderId="36" xfId="4" applyNumberFormat="1" applyFont="1" applyFill="1" applyBorder="1" applyAlignment="1" applyProtection="1">
      <alignment horizontal="right" wrapText="1"/>
      <protection locked="0"/>
    </xf>
    <xf numFmtId="41" fontId="10" fillId="3" borderId="7" xfId="1" applyNumberFormat="1" applyFont="1" applyFill="1" applyBorder="1" applyAlignment="1" applyProtection="1">
      <alignment horizontal="right" wrapText="1"/>
    </xf>
    <xf numFmtId="0" fontId="6" fillId="3" borderId="0" xfId="24" applyFont="1" applyFill="1" applyBorder="1" applyAlignment="1" applyProtection="1">
      <alignment horizontal="left" wrapText="1"/>
    </xf>
    <xf numFmtId="10" fontId="10" fillId="3" borderId="0" xfId="1" applyNumberFormat="1" applyFont="1" applyFill="1" applyBorder="1" applyAlignment="1" applyProtection="1">
      <alignment wrapText="1"/>
    </xf>
    <xf numFmtId="10" fontId="10" fillId="3" borderId="12" xfId="1" applyNumberFormat="1" applyFont="1" applyFill="1" applyBorder="1" applyAlignment="1" applyProtection="1">
      <alignment wrapText="1"/>
    </xf>
    <xf numFmtId="10" fontId="6" fillId="3" borderId="0" xfId="1" applyNumberFormat="1" applyFont="1" applyFill="1" applyBorder="1" applyAlignment="1" applyProtection="1">
      <alignment wrapText="1"/>
    </xf>
    <xf numFmtId="0" fontId="6" fillId="3" borderId="13" xfId="24" applyFont="1" applyFill="1" applyBorder="1" applyAlignment="1" applyProtection="1">
      <alignment horizontal="right" wrapText="1"/>
    </xf>
    <xf numFmtId="0" fontId="6" fillId="3" borderId="5" xfId="24" applyFont="1" applyFill="1" applyBorder="1" applyAlignment="1" applyProtection="1">
      <alignment horizontal="right" wrapText="1"/>
    </xf>
    <xf numFmtId="0" fontId="6" fillId="3" borderId="7" xfId="0" applyFont="1" applyFill="1" applyBorder="1" applyAlignment="1" applyProtection="1">
      <alignment horizontal="right" wrapText="1"/>
    </xf>
    <xf numFmtId="0" fontId="10" fillId="3" borderId="0" xfId="0" applyFont="1" applyFill="1" applyBorder="1" applyAlignment="1" applyProtection="1">
      <alignment horizontal="right" wrapText="1"/>
    </xf>
    <xf numFmtId="172" fontId="6" fillId="3" borderId="5" xfId="1053" applyNumberFormat="1" applyFont="1" applyFill="1" applyBorder="1" applyAlignment="1" applyProtection="1">
      <alignment wrapText="1"/>
    </xf>
    <xf numFmtId="10" fontId="6" fillId="3" borderId="5" xfId="1" applyNumberFormat="1" applyFont="1" applyFill="1" applyBorder="1" applyAlignment="1" applyProtection="1">
      <alignment wrapText="1"/>
    </xf>
    <xf numFmtId="10" fontId="6" fillId="3" borderId="5" xfId="1" applyNumberFormat="1" applyFont="1" applyFill="1" applyBorder="1" applyAlignment="1" applyProtection="1">
      <alignment horizontal="right" wrapText="1"/>
    </xf>
    <xf numFmtId="10" fontId="10" fillId="3" borderId="31" xfId="1" applyNumberFormat="1" applyFont="1" applyFill="1" applyBorder="1" applyAlignment="1" applyProtection="1">
      <alignment horizontal="right" wrapText="1"/>
    </xf>
    <xf numFmtId="41" fontId="6" fillId="3" borderId="5" xfId="1053" applyNumberFormat="1" applyFont="1" applyFill="1" applyBorder="1" applyAlignment="1" applyProtection="1">
      <alignment horizontal="right" wrapText="1"/>
    </xf>
    <xf numFmtId="41" fontId="10" fillId="3" borderId="0" xfId="1053" applyNumberFormat="1" applyFont="1" applyFill="1" applyBorder="1" applyAlignment="1" applyProtection="1">
      <alignment horizontal="right" wrapText="1"/>
    </xf>
    <xf numFmtId="10" fontId="10" fillId="3" borderId="0" xfId="1" applyNumberFormat="1" applyFont="1" applyFill="1" applyBorder="1" applyAlignment="1" applyProtection="1">
      <alignment horizontal="right" wrapText="1"/>
    </xf>
    <xf numFmtId="10" fontId="10" fillId="3" borderId="26" xfId="1" applyNumberFormat="1" applyFont="1" applyFill="1" applyBorder="1" applyAlignment="1" applyProtection="1">
      <alignment horizontal="right" wrapText="1"/>
    </xf>
    <xf numFmtId="10" fontId="10" fillId="3" borderId="26" xfId="1" applyNumberFormat="1" applyFont="1" applyFill="1" applyBorder="1" applyAlignment="1" applyProtection="1">
      <alignment wrapText="1"/>
    </xf>
    <xf numFmtId="10" fontId="6" fillId="3" borderId="7" xfId="1" applyNumberFormat="1" applyFont="1" applyFill="1" applyBorder="1" applyAlignment="1" applyProtection="1">
      <alignment wrapText="1"/>
    </xf>
    <xf numFmtId="0" fontId="106" fillId="3" borderId="0" xfId="24" applyFont="1" applyFill="1" applyAlignment="1" applyProtection="1">
      <alignment wrapText="1"/>
    </xf>
    <xf numFmtId="0" fontId="107" fillId="3" borderId="0" xfId="24" applyFont="1" applyFill="1" applyAlignment="1" applyProtection="1">
      <alignment wrapText="1"/>
    </xf>
    <xf numFmtId="0" fontId="11" fillId="3" borderId="0" xfId="28" quotePrefix="1" applyFont="1" applyFill="1" applyBorder="1" applyAlignment="1" applyProtection="1">
      <alignment horizontal="left" vertical="top" wrapText="1"/>
    </xf>
    <xf numFmtId="0" fontId="11" fillId="4" borderId="0" xfId="28" quotePrefix="1" applyFont="1" applyFill="1" applyBorder="1" applyAlignment="1" applyProtection="1">
      <alignment horizontal="left" vertical="top" wrapText="1"/>
    </xf>
    <xf numFmtId="0" fontId="11" fillId="3" borderId="0" xfId="28" applyFont="1" applyFill="1" applyBorder="1" applyAlignment="1" applyProtection="1">
      <alignment horizontal="left" vertical="top" wrapText="1"/>
    </xf>
    <xf numFmtId="0" fontId="11" fillId="3" borderId="0" xfId="28" applyFont="1" applyFill="1" applyBorder="1" applyAlignment="1" applyProtection="1">
      <alignment horizontal="left" wrapText="1"/>
    </xf>
    <xf numFmtId="169" fontId="25" fillId="5" borderId="0" xfId="1053" applyNumberFormat="1" applyFont="1" applyFill="1" applyBorder="1" applyAlignment="1" applyProtection="1">
      <alignment wrapText="1"/>
      <protection locked="0"/>
    </xf>
    <xf numFmtId="169" fontId="25" fillId="5" borderId="0" xfId="1053" applyNumberFormat="1" applyFont="1" applyFill="1" applyBorder="1" applyAlignment="1" applyProtection="1">
      <alignment wrapText="1"/>
    </xf>
    <xf numFmtId="0" fontId="24" fillId="3" borderId="0" xfId="24" applyFont="1" applyFill="1" applyAlignment="1" applyProtection="1">
      <alignment wrapText="1"/>
    </xf>
    <xf numFmtId="0" fontId="10" fillId="5" borderId="0" xfId="24" applyFont="1" applyFill="1" applyBorder="1" applyAlignment="1" applyProtection="1">
      <alignment wrapText="1"/>
    </xf>
    <xf numFmtId="175" fontId="25" fillId="5" borderId="13" xfId="1" applyNumberFormat="1" applyFont="1" applyFill="1" applyBorder="1" applyAlignment="1" applyProtection="1">
      <alignment wrapText="1"/>
      <protection locked="0"/>
    </xf>
    <xf numFmtId="10" fontId="25" fillId="5" borderId="0" xfId="1" applyNumberFormat="1" applyFont="1" applyFill="1" applyBorder="1" applyAlignment="1" applyProtection="1">
      <alignment wrapText="1"/>
    </xf>
    <xf numFmtId="0" fontId="10" fillId="5" borderId="5" xfId="24" applyFont="1" applyFill="1" applyBorder="1" applyAlignment="1" applyProtection="1">
      <alignment horizontal="right" wrapText="1"/>
    </xf>
    <xf numFmtId="0" fontId="6" fillId="3" borderId="6" xfId="24" applyFont="1" applyFill="1" applyBorder="1" applyAlignment="1" applyProtection="1">
      <alignment horizontal="right" wrapText="1"/>
    </xf>
    <xf numFmtId="0" fontId="6" fillId="5" borderId="0" xfId="24" applyFont="1" applyFill="1" applyBorder="1" applyAlignment="1" applyProtection="1">
      <alignment horizontal="right" wrapText="1"/>
    </xf>
    <xf numFmtId="0" fontId="6" fillId="3" borderId="5" xfId="24" applyFont="1" applyFill="1" applyBorder="1" applyAlignment="1" applyProtection="1">
      <alignment wrapText="1"/>
    </xf>
    <xf numFmtId="175" fontId="25" fillId="5" borderId="5" xfId="1" applyNumberFormat="1" applyFont="1" applyFill="1" applyBorder="1" applyAlignment="1" applyProtection="1">
      <alignment wrapText="1"/>
      <protection locked="0"/>
    </xf>
    <xf numFmtId="0" fontId="6" fillId="5" borderId="0" xfId="24" quotePrefix="1" applyFont="1" applyFill="1" applyBorder="1" applyAlignment="1" applyProtection="1">
      <alignment horizontal="left" wrapText="1"/>
    </xf>
    <xf numFmtId="0" fontId="10" fillId="3" borderId="14" xfId="0" applyFont="1" applyFill="1" applyBorder="1" applyAlignment="1" applyProtection="1">
      <alignment horizontal="right" wrapText="1"/>
    </xf>
    <xf numFmtId="0" fontId="39" fillId="3" borderId="7" xfId="0" quotePrefix="1" applyFont="1" applyFill="1" applyBorder="1" applyAlignment="1" applyProtection="1">
      <alignment horizontal="left" wrapText="1"/>
    </xf>
    <xf numFmtId="0" fontId="10" fillId="3" borderId="4" xfId="0" applyFont="1" applyFill="1" applyBorder="1" applyAlignment="1" applyProtection="1">
      <alignment horizontal="right" wrapText="1"/>
    </xf>
    <xf numFmtId="0" fontId="39" fillId="3" borderId="4" xfId="0" quotePrefix="1" applyFont="1" applyFill="1" applyBorder="1" applyAlignment="1" applyProtection="1">
      <alignment horizontal="left" wrapText="1"/>
    </xf>
    <xf numFmtId="0" fontId="6" fillId="3" borderId="14" xfId="0" applyFont="1" applyFill="1" applyBorder="1" applyAlignment="1" applyProtection="1">
      <alignment horizontal="right" wrapText="1"/>
    </xf>
    <xf numFmtId="0" fontId="6" fillId="3" borderId="4" xfId="0" applyFont="1" applyFill="1" applyBorder="1" applyAlignment="1" applyProtection="1">
      <alignment horizontal="right" wrapText="1"/>
    </xf>
    <xf numFmtId="0" fontId="6" fillId="3" borderId="7" xfId="24" applyFont="1" applyFill="1" applyBorder="1" applyAlignment="1" applyProtection="1">
      <alignment wrapText="1"/>
    </xf>
    <xf numFmtId="172" fontId="10" fillId="0" borderId="11" xfId="1053" applyNumberFormat="1" applyFont="1" applyFill="1" applyBorder="1" applyAlignment="1" applyProtection="1">
      <alignment wrapText="1"/>
    </xf>
    <xf numFmtId="10" fontId="81" fillId="5" borderId="0" xfId="1" applyNumberFormat="1" applyFont="1" applyFill="1" applyBorder="1" applyAlignment="1" applyProtection="1">
      <alignment wrapText="1"/>
    </xf>
    <xf numFmtId="172" fontId="10" fillId="0" borderId="12" xfId="1053" applyNumberFormat="1" applyFont="1" applyFill="1" applyBorder="1" applyAlignment="1" applyProtection="1">
      <alignment wrapText="1"/>
    </xf>
    <xf numFmtId="172" fontId="10" fillId="5" borderId="13" xfId="1053" applyNumberFormat="1" applyFont="1" applyFill="1" applyBorder="1" applyAlignment="1" applyProtection="1">
      <alignment wrapText="1"/>
    </xf>
    <xf numFmtId="172" fontId="6" fillId="5" borderId="6" xfId="1053" applyNumberFormat="1" applyFont="1" applyFill="1" applyBorder="1" applyAlignment="1" applyProtection="1">
      <alignment wrapText="1"/>
    </xf>
    <xf numFmtId="172" fontId="6" fillId="5" borderId="0" xfId="1053" applyNumberFormat="1" applyFont="1" applyFill="1" applyBorder="1" applyAlignment="1" applyProtection="1">
      <alignment wrapText="1"/>
    </xf>
    <xf numFmtId="0" fontId="6" fillId="5" borderId="24" xfId="24" applyFont="1" applyFill="1" applyBorder="1" applyAlignment="1" applyProtection="1">
      <alignment wrapText="1"/>
    </xf>
    <xf numFmtId="43" fontId="10" fillId="4" borderId="25" xfId="4" applyFont="1" applyFill="1" applyBorder="1" applyAlignment="1" applyProtection="1">
      <alignment horizontal="right" wrapText="1"/>
    </xf>
    <xf numFmtId="43" fontId="25" fillId="4" borderId="24" xfId="4" applyFont="1" applyFill="1" applyBorder="1" applyAlignment="1" applyProtection="1">
      <alignment wrapText="1"/>
    </xf>
    <xf numFmtId="175" fontId="10" fillId="4" borderId="24" xfId="1053" applyNumberFormat="1" applyFont="1" applyFill="1" applyBorder="1" applyAlignment="1" applyProtection="1">
      <alignment wrapText="1"/>
    </xf>
    <xf numFmtId="10" fontId="25" fillId="5" borderId="24" xfId="1" applyNumberFormat="1" applyFont="1" applyFill="1" applyBorder="1" applyAlignment="1" applyProtection="1">
      <alignment wrapText="1"/>
    </xf>
    <xf numFmtId="10" fontId="10" fillId="5" borderId="5" xfId="1" applyNumberFormat="1" applyFont="1" applyFill="1" applyBorder="1" applyAlignment="1" applyProtection="1">
      <alignment wrapText="1"/>
    </xf>
    <xf numFmtId="43" fontId="6" fillId="3" borderId="25" xfId="4" applyFont="1" applyFill="1" applyBorder="1" applyAlignment="1" applyProtection="1">
      <alignment horizontal="right" wrapText="1"/>
    </xf>
    <xf numFmtId="175" fontId="6" fillId="3" borderId="24" xfId="1053" applyNumberFormat="1" applyFont="1" applyFill="1" applyBorder="1" applyAlignment="1" applyProtection="1">
      <alignment wrapText="1"/>
    </xf>
    <xf numFmtId="43" fontId="10" fillId="4" borderId="28" xfId="4" applyFont="1" applyFill="1" applyBorder="1" applyAlignment="1" applyProtection="1">
      <alignment horizontal="right" wrapText="1"/>
    </xf>
    <xf numFmtId="43" fontId="6" fillId="3" borderId="28" xfId="4" applyFont="1" applyFill="1" applyBorder="1" applyAlignment="1" applyProtection="1">
      <alignment horizontal="right" wrapText="1"/>
    </xf>
    <xf numFmtId="43" fontId="10" fillId="4" borderId="28" xfId="4" applyFont="1" applyFill="1" applyBorder="1" applyAlignment="1" applyProtection="1">
      <alignment horizontal="right" wrapText="1"/>
      <protection locked="0"/>
    </xf>
    <xf numFmtId="10" fontId="81" fillId="4" borderId="24" xfId="1" applyNumberFormat="1" applyFont="1" applyFill="1" applyBorder="1" applyAlignment="1" applyProtection="1">
      <alignment wrapText="1"/>
    </xf>
    <xf numFmtId="43" fontId="6" fillId="3" borderId="28" xfId="4" applyFont="1" applyFill="1" applyBorder="1" applyAlignment="1" applyProtection="1">
      <alignment horizontal="right" wrapText="1"/>
      <protection locked="0"/>
    </xf>
    <xf numFmtId="0" fontId="6" fillId="5" borderId="27" xfId="24" applyFont="1" applyFill="1" applyBorder="1" applyAlignment="1" applyProtection="1">
      <alignment horizontal="left" wrapText="1"/>
    </xf>
    <xf numFmtId="43" fontId="10" fillId="4" borderId="32" xfId="1053" applyNumberFormat="1" applyFont="1" applyFill="1" applyBorder="1" applyAlignment="1" applyProtection="1">
      <alignment wrapText="1"/>
      <protection locked="0"/>
    </xf>
    <xf numFmtId="0" fontId="110" fillId="4" borderId="0" xfId="0" quotePrefix="1" applyFont="1" applyFill="1" applyBorder="1" applyAlignment="1" applyProtection="1">
      <alignment horizontal="left" wrapText="1"/>
    </xf>
    <xf numFmtId="169" fontId="10" fillId="4" borderId="27" xfId="1053" applyNumberFormat="1" applyFont="1" applyFill="1" applyBorder="1" applyAlignment="1" applyProtection="1">
      <alignment horizontal="right" wrapText="1"/>
    </xf>
    <xf numFmtId="0" fontId="111" fillId="3" borderId="0" xfId="0" quotePrefix="1" applyFont="1" applyFill="1" applyBorder="1" applyAlignment="1" applyProtection="1">
      <alignment horizontal="left" wrapText="1"/>
    </xf>
    <xf numFmtId="169" fontId="10" fillId="5" borderId="5" xfId="1053" applyNumberFormat="1" applyFont="1" applyFill="1" applyBorder="1" applyAlignment="1" applyProtection="1">
      <alignment wrapText="1"/>
    </xf>
    <xf numFmtId="43" fontId="6" fillId="3" borderId="32" xfId="1053" applyNumberFormat="1" applyFont="1" applyFill="1" applyBorder="1" applyAlignment="1" applyProtection="1">
      <alignment wrapText="1"/>
      <protection locked="0"/>
    </xf>
    <xf numFmtId="169" fontId="6" fillId="3" borderId="27" xfId="1053" applyNumberFormat="1" applyFont="1" applyFill="1" applyBorder="1" applyAlignment="1" applyProtection="1">
      <alignment horizontal="right" wrapText="1"/>
    </xf>
    <xf numFmtId="43" fontId="10" fillId="4" borderId="6" xfId="1053" applyNumberFormat="1" applyFont="1" applyFill="1" applyBorder="1" applyAlignment="1" applyProtection="1">
      <alignment wrapText="1"/>
      <protection locked="0"/>
    </xf>
    <xf numFmtId="172" fontId="25" fillId="4" borderId="0" xfId="1053" applyNumberFormat="1" applyFont="1" applyFill="1" applyBorder="1" applyAlignment="1" applyProtection="1">
      <alignment wrapText="1"/>
    </xf>
    <xf numFmtId="43" fontId="10" fillId="4" borderId="0" xfId="1053" applyNumberFormat="1" applyFont="1" applyFill="1" applyBorder="1" applyAlignment="1" applyProtection="1">
      <alignment wrapText="1"/>
      <protection locked="0"/>
    </xf>
    <xf numFmtId="172" fontId="81" fillId="5" borderId="0" xfId="1053" applyNumberFormat="1" applyFont="1" applyFill="1" applyBorder="1" applyAlignment="1" applyProtection="1">
      <alignment wrapText="1"/>
    </xf>
    <xf numFmtId="43" fontId="6" fillId="3" borderId="6" xfId="1053" applyNumberFormat="1" applyFont="1" applyFill="1" applyBorder="1" applyAlignment="1" applyProtection="1">
      <alignment wrapText="1"/>
      <protection locked="0"/>
    </xf>
    <xf numFmtId="43" fontId="6" fillId="3" borderId="0" xfId="1053" applyNumberFormat="1" applyFont="1" applyFill="1" applyBorder="1" applyAlignment="1" applyProtection="1">
      <alignment wrapText="1"/>
      <protection locked="0"/>
    </xf>
    <xf numFmtId="175" fontId="10" fillId="4" borderId="25" xfId="1053" applyNumberFormat="1" applyFont="1" applyFill="1" applyBorder="1" applyAlignment="1" applyProtection="1">
      <alignment horizontal="right" wrapText="1"/>
    </xf>
    <xf numFmtId="175" fontId="10" fillId="4" borderId="24" xfId="1053" applyNumberFormat="1" applyFont="1" applyFill="1" applyBorder="1" applyAlignment="1" applyProtection="1">
      <alignment horizontal="right" wrapText="1"/>
    </xf>
    <xf numFmtId="10" fontId="81" fillId="5" borderId="24" xfId="1" applyNumberFormat="1" applyFont="1" applyFill="1" applyBorder="1" applyAlignment="1" applyProtection="1">
      <alignment wrapText="1"/>
    </xf>
    <xf numFmtId="175" fontId="6" fillId="3" borderId="25" xfId="1053" applyNumberFormat="1" applyFont="1" applyFill="1" applyBorder="1" applyAlignment="1" applyProtection="1">
      <alignment horizontal="right" wrapText="1"/>
    </xf>
    <xf numFmtId="175" fontId="6" fillId="3" borderId="24" xfId="1053" applyNumberFormat="1" applyFont="1" applyFill="1" applyBorder="1" applyAlignment="1" applyProtection="1">
      <alignment horizontal="right" wrapText="1"/>
    </xf>
    <xf numFmtId="175" fontId="10" fillId="4" borderId="28" xfId="1053" applyNumberFormat="1" applyFont="1" applyFill="1" applyBorder="1" applyAlignment="1" applyProtection="1">
      <alignment horizontal="right" wrapText="1"/>
    </xf>
    <xf numFmtId="43" fontId="25" fillId="4" borderId="26" xfId="4" applyFont="1" applyFill="1" applyBorder="1" applyAlignment="1" applyProtection="1">
      <alignment horizontal="right" wrapText="1"/>
    </xf>
    <xf numFmtId="175" fontId="10" fillId="4" borderId="26" xfId="1053" applyNumberFormat="1" applyFont="1" applyFill="1" applyBorder="1" applyAlignment="1" applyProtection="1">
      <alignment horizontal="right" wrapText="1"/>
    </xf>
    <xf numFmtId="175" fontId="6" fillId="3" borderId="28" xfId="1053" applyNumberFormat="1" applyFont="1" applyFill="1" applyBorder="1" applyAlignment="1" applyProtection="1">
      <alignment horizontal="right" wrapText="1"/>
    </xf>
    <xf numFmtId="175" fontId="6" fillId="3" borderId="26" xfId="1053" applyNumberFormat="1" applyFont="1" applyFill="1" applyBorder="1" applyAlignment="1" applyProtection="1">
      <alignment horizontal="right" wrapText="1"/>
    </xf>
    <xf numFmtId="175" fontId="10" fillId="4" borderId="35" xfId="1053" applyNumberFormat="1" applyFont="1" applyFill="1" applyBorder="1" applyAlignment="1" applyProtection="1">
      <alignment horizontal="right" wrapText="1"/>
    </xf>
    <xf numFmtId="43" fontId="25" fillId="4" borderId="4" xfId="4" applyFont="1" applyFill="1" applyBorder="1" applyAlignment="1" applyProtection="1">
      <alignment wrapText="1"/>
    </xf>
    <xf numFmtId="175" fontId="10" fillId="4" borderId="36" xfId="1053" applyNumberFormat="1" applyFont="1" applyFill="1" applyBorder="1" applyAlignment="1" applyProtection="1">
      <alignment horizontal="right" wrapText="1"/>
    </xf>
    <xf numFmtId="10" fontId="81" fillId="5" borderId="4" xfId="1" applyNumberFormat="1" applyFont="1" applyFill="1" applyBorder="1" applyAlignment="1" applyProtection="1">
      <alignment wrapText="1"/>
    </xf>
    <xf numFmtId="10" fontId="10" fillId="5" borderId="7" xfId="1" applyNumberFormat="1" applyFont="1" applyFill="1" applyBorder="1" applyAlignment="1" applyProtection="1">
      <alignment wrapText="1"/>
    </xf>
    <xf numFmtId="175" fontId="6" fillId="3" borderId="35" xfId="1053" applyNumberFormat="1" applyFont="1" applyFill="1" applyBorder="1" applyAlignment="1" applyProtection="1">
      <alignment horizontal="right" wrapText="1"/>
    </xf>
    <xf numFmtId="175" fontId="6" fillId="3" borderId="36" xfId="1053" applyNumberFormat="1" applyFont="1" applyFill="1" applyBorder="1" applyAlignment="1" applyProtection="1">
      <alignment horizontal="right" wrapText="1"/>
    </xf>
    <xf numFmtId="0" fontId="6" fillId="5" borderId="0" xfId="24" applyFont="1" applyFill="1" applyBorder="1" applyAlignment="1" applyProtection="1">
      <alignment horizontal="left" wrapText="1"/>
    </xf>
    <xf numFmtId="10" fontId="6" fillId="5" borderId="0" xfId="1" applyNumberFormat="1" applyFont="1" applyFill="1" applyBorder="1" applyAlignment="1" applyProtection="1">
      <alignment wrapText="1"/>
    </xf>
    <xf numFmtId="169" fontId="81" fillId="5" borderId="0" xfId="1053" applyNumberFormat="1" applyFont="1" applyFill="1" applyBorder="1" applyAlignment="1" applyProtection="1">
      <alignment wrapText="1"/>
    </xf>
    <xf numFmtId="0" fontId="6" fillId="3" borderId="0" xfId="24" applyFont="1" applyFill="1" applyAlignment="1" applyProtection="1">
      <alignment wrapText="1"/>
    </xf>
    <xf numFmtId="0" fontId="6" fillId="5" borderId="0" xfId="24" applyFont="1" applyFill="1" applyBorder="1" applyAlignment="1" applyProtection="1">
      <alignment wrapText="1"/>
    </xf>
    <xf numFmtId="10" fontId="6" fillId="3" borderId="5" xfId="24" applyNumberFormat="1" applyFont="1" applyFill="1" applyBorder="1" applyAlignment="1" applyProtection="1">
      <alignment wrapText="1"/>
    </xf>
    <xf numFmtId="10" fontId="6" fillId="3" borderId="7" xfId="24" applyNumberFormat="1" applyFont="1" applyFill="1" applyBorder="1" applyAlignment="1" applyProtection="1">
      <alignment wrapText="1"/>
    </xf>
    <xf numFmtId="175" fontId="81" fillId="5" borderId="0" xfId="1" applyNumberFormat="1" applyFont="1" applyFill="1" applyBorder="1" applyAlignment="1" applyProtection="1">
      <alignment wrapText="1"/>
    </xf>
    <xf numFmtId="172" fontId="6" fillId="5" borderId="11" xfId="1053" applyNumberFormat="1" applyFont="1" applyFill="1" applyBorder="1" applyAlignment="1" applyProtection="1">
      <alignment wrapText="1"/>
    </xf>
    <xf numFmtId="43" fontId="81" fillId="5" borderId="24" xfId="4" applyFont="1" applyFill="1" applyBorder="1" applyAlignment="1" applyProtection="1">
      <alignment wrapText="1"/>
    </xf>
    <xf numFmtId="43" fontId="6" fillId="3" borderId="25" xfId="4" applyFont="1" applyFill="1" applyBorder="1" applyAlignment="1" applyProtection="1">
      <alignment horizontal="right" wrapText="1"/>
      <protection locked="0"/>
    </xf>
    <xf numFmtId="43" fontId="6" fillId="3" borderId="24" xfId="4" applyFont="1" applyFill="1" applyBorder="1" applyAlignment="1" applyProtection="1">
      <alignment horizontal="right" wrapText="1"/>
      <protection locked="0"/>
    </xf>
    <xf numFmtId="10" fontId="6" fillId="5" borderId="5" xfId="1" applyNumberFormat="1" applyFont="1" applyFill="1" applyBorder="1" applyAlignment="1" applyProtection="1">
      <alignment wrapText="1"/>
    </xf>
    <xf numFmtId="41" fontId="6" fillId="3" borderId="26" xfId="1053" applyNumberFormat="1" applyFont="1" applyFill="1" applyBorder="1" applyAlignment="1" applyProtection="1">
      <alignment horizontal="right" wrapText="1"/>
    </xf>
    <xf numFmtId="0" fontId="112" fillId="5" borderId="0" xfId="24" applyFont="1" applyFill="1" applyAlignment="1" applyProtection="1">
      <alignment horizontal="left" wrapText="1"/>
      <protection locked="0"/>
    </xf>
    <xf numFmtId="169" fontId="6" fillId="5" borderId="0" xfId="1053" applyNumberFormat="1" applyFont="1" applyFill="1" applyBorder="1" applyAlignment="1" applyProtection="1">
      <alignment wrapText="1"/>
    </xf>
    <xf numFmtId="43" fontId="6" fillId="3" borderId="27" xfId="1053" applyNumberFormat="1" applyFont="1" applyFill="1" applyBorder="1" applyAlignment="1" applyProtection="1">
      <alignment wrapText="1"/>
      <protection locked="0"/>
    </xf>
    <xf numFmtId="0" fontId="112" fillId="5" borderId="0" xfId="24" applyNumberFormat="1" applyFont="1" applyFill="1" applyAlignment="1" applyProtection="1">
      <alignment horizontal="left" wrapText="1"/>
      <protection locked="0"/>
    </xf>
    <xf numFmtId="0" fontId="112" fillId="0" borderId="0" xfId="28" applyFont="1" applyBorder="1" applyAlignment="1" applyProtection="1">
      <alignment horizontal="left" wrapText="1"/>
      <protection locked="0"/>
    </xf>
    <xf numFmtId="175" fontId="6" fillId="3" borderId="25" xfId="1053" applyNumberFormat="1" applyFont="1" applyFill="1" applyBorder="1" applyAlignment="1" applyProtection="1">
      <alignment horizontal="right" wrapText="1"/>
      <protection locked="0"/>
    </xf>
    <xf numFmtId="175" fontId="6" fillId="3" borderId="24" xfId="1053" applyNumberFormat="1" applyFont="1" applyFill="1" applyBorder="1" applyAlignment="1" applyProtection="1">
      <alignment horizontal="right" wrapText="1"/>
      <protection locked="0"/>
    </xf>
    <xf numFmtId="43" fontId="81" fillId="5" borderId="26" xfId="4" applyFont="1" applyFill="1" applyBorder="1" applyAlignment="1" applyProtection="1">
      <alignment horizontal="right" wrapText="1"/>
    </xf>
    <xf numFmtId="175" fontId="6" fillId="3" borderId="28" xfId="1053" applyNumberFormat="1" applyFont="1" applyFill="1" applyBorder="1" applyAlignment="1" applyProtection="1">
      <alignment horizontal="right" wrapText="1"/>
      <protection locked="0"/>
    </xf>
    <xf numFmtId="175" fontId="6" fillId="3" borderId="26" xfId="1053" applyNumberFormat="1" applyFont="1" applyFill="1" applyBorder="1" applyAlignment="1" applyProtection="1">
      <alignment horizontal="right" wrapText="1"/>
      <protection locked="0"/>
    </xf>
    <xf numFmtId="43" fontId="81" fillId="5" borderId="4" xfId="4" applyFont="1" applyFill="1" applyBorder="1" applyAlignment="1" applyProtection="1">
      <alignment wrapText="1"/>
    </xf>
    <xf numFmtId="0" fontId="112" fillId="0" borderId="4" xfId="28" applyFont="1" applyBorder="1" applyAlignment="1" applyProtection="1">
      <alignment horizontal="left" wrapText="1"/>
      <protection locked="0"/>
    </xf>
    <xf numFmtId="10" fontId="6" fillId="5" borderId="4" xfId="1" applyNumberFormat="1" applyFont="1" applyFill="1" applyBorder="1" applyAlignment="1" applyProtection="1">
      <alignment wrapText="1"/>
    </xf>
    <xf numFmtId="175" fontId="6" fillId="3" borderId="35" xfId="1053" applyNumberFormat="1" applyFont="1" applyFill="1" applyBorder="1" applyAlignment="1" applyProtection="1">
      <alignment horizontal="right" wrapText="1"/>
      <protection locked="0"/>
    </xf>
    <xf numFmtId="175" fontId="6" fillId="3" borderId="36" xfId="1053" applyNumberFormat="1" applyFont="1" applyFill="1" applyBorder="1" applyAlignment="1" applyProtection="1">
      <alignment horizontal="right" wrapText="1"/>
      <protection locked="0"/>
    </xf>
    <xf numFmtId="0" fontId="113" fillId="3" borderId="7" xfId="24" applyFont="1" applyFill="1" applyBorder="1" applyAlignment="1" applyProtection="1">
      <alignment wrapText="1"/>
    </xf>
    <xf numFmtId="0" fontId="106" fillId="5" borderId="0" xfId="24" applyFont="1" applyFill="1" applyAlignment="1" applyProtection="1">
      <alignment wrapText="1"/>
    </xf>
    <xf numFmtId="0" fontId="11" fillId="0" borderId="0" xfId="28" quotePrefix="1" applyFont="1" applyBorder="1" applyAlignment="1" applyProtection="1">
      <alignment horizontal="left" vertical="top" wrapText="1"/>
    </xf>
    <xf numFmtId="0" fontId="10" fillId="4" borderId="0" xfId="11" quotePrefix="1" applyFont="1" applyFill="1" applyBorder="1" applyAlignment="1" applyProtection="1">
      <alignment horizontal="left" wrapText="1"/>
    </xf>
    <xf numFmtId="0" fontId="6" fillId="4" borderId="0" xfId="11" applyFont="1" applyFill="1" applyBorder="1" applyAlignment="1" applyProtection="1">
      <alignment wrapText="1"/>
    </xf>
    <xf numFmtId="0" fontId="6" fillId="4" borderId="0" xfId="11" applyFont="1" applyFill="1" applyBorder="1" applyAlignment="1" applyProtection="1">
      <alignment horizontal="center" wrapText="1"/>
    </xf>
    <xf numFmtId="0" fontId="6" fillId="4" borderId="0" xfId="11" applyFont="1" applyFill="1" applyAlignment="1" applyProtection="1">
      <alignment horizontal="center" wrapText="1"/>
    </xf>
    <xf numFmtId="0" fontId="6" fillId="4" borderId="0" xfId="11" applyFont="1" applyFill="1" applyAlignment="1" applyProtection="1">
      <alignment wrapText="1"/>
    </xf>
    <xf numFmtId="41" fontId="10" fillId="4" borderId="2" xfId="11" applyNumberFormat="1" applyFont="1" applyFill="1" applyBorder="1" applyAlignment="1" applyProtection="1">
      <alignment horizontal="right" wrapText="1"/>
    </xf>
    <xf numFmtId="41" fontId="6" fillId="4" borderId="2" xfId="11" applyNumberFormat="1" applyFont="1" applyFill="1" applyBorder="1" applyAlignment="1" applyProtection="1">
      <alignment horizontal="right" wrapText="1"/>
    </xf>
    <xf numFmtId="0" fontId="6" fillId="4" borderId="3" xfId="11" quotePrefix="1" applyFont="1" applyFill="1" applyBorder="1" applyAlignment="1" applyProtection="1">
      <alignment horizontal="right" wrapText="1"/>
    </xf>
    <xf numFmtId="0" fontId="114" fillId="4" borderId="0" xfId="11" applyFont="1" applyFill="1" applyBorder="1" applyAlignment="1" applyProtection="1">
      <alignment horizontal="left" vertical="top" wrapText="1"/>
    </xf>
    <xf numFmtId="0" fontId="10" fillId="4" borderId="0" xfId="11" applyFont="1" applyFill="1" applyBorder="1" applyAlignment="1" applyProtection="1">
      <alignment horizontal="center" wrapText="1"/>
    </xf>
    <xf numFmtId="41" fontId="10" fillId="4" borderId="0" xfId="11" applyNumberFormat="1" applyFont="1" applyFill="1" applyBorder="1" applyAlignment="1" applyProtection="1">
      <alignment horizontal="right" wrapText="1"/>
    </xf>
    <xf numFmtId="0" fontId="6" fillId="4" borderId="0" xfId="11" quotePrefix="1" applyFont="1" applyFill="1" applyBorder="1" applyAlignment="1" applyProtection="1">
      <alignment horizontal="left" wrapText="1"/>
    </xf>
    <xf numFmtId="0" fontId="10" fillId="4" borderId="4" xfId="11" applyFont="1" applyFill="1" applyBorder="1" applyAlignment="1" applyProtection="1">
      <alignment horizontal="right" wrapText="1"/>
    </xf>
    <xf numFmtId="0" fontId="10" fillId="4" borderId="4" xfId="11" quotePrefix="1" applyFont="1" applyFill="1" applyBorder="1" applyAlignment="1" applyProtection="1">
      <alignment horizontal="right" wrapText="1"/>
    </xf>
    <xf numFmtId="41" fontId="86" fillId="4" borderId="4" xfId="11" quotePrefix="1" applyNumberFormat="1" applyFont="1" applyFill="1" applyBorder="1" applyAlignment="1" applyProtection="1">
      <alignment horizontal="left" wrapText="1"/>
    </xf>
    <xf numFmtId="0" fontId="6" fillId="4" borderId="11" xfId="11" applyFont="1" applyFill="1" applyBorder="1" applyAlignment="1" applyProtection="1">
      <alignment wrapText="1"/>
    </xf>
    <xf numFmtId="0" fontId="10" fillId="4" borderId="12" xfId="11" applyFont="1" applyFill="1" applyBorder="1" applyAlignment="1" applyProtection="1">
      <alignment wrapText="1"/>
    </xf>
    <xf numFmtId="0" fontId="6" fillId="4" borderId="12" xfId="11" applyFont="1" applyFill="1" applyBorder="1" applyAlignment="1" applyProtection="1">
      <alignment wrapText="1"/>
    </xf>
    <xf numFmtId="0" fontId="6" fillId="4" borderId="13" xfId="11" applyFont="1" applyFill="1" applyBorder="1" applyAlignment="1" applyProtection="1">
      <alignment wrapText="1"/>
    </xf>
    <xf numFmtId="0" fontId="6" fillId="4" borderId="6" xfId="11" applyFont="1" applyFill="1" applyBorder="1" applyAlignment="1" applyProtection="1">
      <alignment wrapText="1"/>
    </xf>
    <xf numFmtId="0" fontId="10" fillId="4" borderId="0" xfId="11" applyFont="1" applyFill="1" applyBorder="1" applyAlignment="1" applyProtection="1">
      <alignment wrapText="1"/>
    </xf>
    <xf numFmtId="0" fontId="6" fillId="4" borderId="5" xfId="11" applyFont="1" applyFill="1" applyBorder="1" applyAlignment="1" applyProtection="1">
      <alignment wrapText="1"/>
    </xf>
    <xf numFmtId="0" fontId="6" fillId="4" borderId="24" xfId="11" applyFont="1" applyFill="1" applyBorder="1" applyAlignment="1" applyProtection="1">
      <alignment wrapText="1"/>
    </xf>
    <xf numFmtId="41" fontId="10" fillId="4" borderId="25" xfId="1053" applyNumberFormat="1" applyFont="1" applyFill="1" applyBorder="1" applyAlignment="1" applyProtection="1">
      <alignment horizontal="right" wrapText="1"/>
    </xf>
    <xf numFmtId="41" fontId="10" fillId="4" borderId="24" xfId="1053" applyNumberFormat="1" applyFont="1" applyFill="1" applyBorder="1" applyAlignment="1" applyProtection="1">
      <alignment horizontal="right" wrapText="1"/>
    </xf>
    <xf numFmtId="41" fontId="6" fillId="4" borderId="24" xfId="1053" applyNumberFormat="1" applyFont="1" applyFill="1" applyBorder="1" applyAlignment="1" applyProtection="1">
      <alignment horizontal="right" wrapText="1"/>
    </xf>
    <xf numFmtId="173" fontId="6" fillId="4" borderId="5" xfId="1053" applyNumberFormat="1" applyFont="1" applyFill="1" applyBorder="1" applyAlignment="1" applyProtection="1">
      <alignment wrapText="1"/>
    </xf>
    <xf numFmtId="0" fontId="6" fillId="4" borderId="26" xfId="11" applyFont="1" applyFill="1" applyBorder="1" applyAlignment="1" applyProtection="1">
      <alignment wrapText="1"/>
    </xf>
    <xf numFmtId="41" fontId="6" fillId="4" borderId="27" xfId="1053" applyNumberFormat="1" applyFont="1" applyFill="1" applyBorder="1" applyAlignment="1" applyProtection="1">
      <alignment horizontal="right" wrapText="1"/>
    </xf>
    <xf numFmtId="41" fontId="10" fillId="4" borderId="35" xfId="1053" applyNumberFormat="1" applyFont="1" applyFill="1" applyBorder="1" applyAlignment="1" applyProtection="1">
      <alignment horizontal="right" wrapText="1"/>
    </xf>
    <xf numFmtId="41" fontId="10" fillId="4" borderId="36" xfId="1053" applyNumberFormat="1" applyFont="1" applyFill="1" applyBorder="1" applyAlignment="1" applyProtection="1">
      <alignment horizontal="right" wrapText="1"/>
    </xf>
    <xf numFmtId="41" fontId="6" fillId="4" borderId="36" xfId="1053" applyNumberFormat="1" applyFont="1" applyFill="1" applyBorder="1" applyAlignment="1" applyProtection="1">
      <alignment horizontal="right" wrapText="1"/>
    </xf>
    <xf numFmtId="173" fontId="6" fillId="4" borderId="7" xfId="1053" applyNumberFormat="1" applyFont="1" applyFill="1" applyBorder="1" applyAlignment="1" applyProtection="1">
      <alignment wrapText="1"/>
    </xf>
    <xf numFmtId="41" fontId="10" fillId="4" borderId="11" xfId="1053" applyNumberFormat="1" applyFont="1" applyFill="1" applyBorder="1" applyAlignment="1" applyProtection="1">
      <alignment horizontal="right" wrapText="1"/>
    </xf>
    <xf numFmtId="41" fontId="10" fillId="4" borderId="12" xfId="1053" applyNumberFormat="1" applyFont="1" applyFill="1" applyBorder="1" applyAlignment="1" applyProtection="1">
      <alignment horizontal="right" wrapText="1"/>
    </xf>
    <xf numFmtId="41" fontId="6" fillId="4" borderId="12" xfId="1053" applyNumberFormat="1" applyFont="1" applyFill="1" applyBorder="1" applyAlignment="1" applyProtection="1">
      <alignment horizontal="right" wrapText="1"/>
    </xf>
    <xf numFmtId="41" fontId="10" fillId="4" borderId="14" xfId="1053" applyNumberFormat="1" applyFont="1" applyFill="1" applyBorder="1" applyAlignment="1" applyProtection="1">
      <alignment horizontal="right" wrapText="1"/>
    </xf>
    <xf numFmtId="41" fontId="10" fillId="4" borderId="4" xfId="1053" applyNumberFormat="1" applyFont="1" applyFill="1" applyBorder="1" applyAlignment="1" applyProtection="1">
      <alignment horizontal="right" wrapText="1"/>
    </xf>
    <xf numFmtId="41" fontId="6" fillId="4" borderId="4" xfId="1053" applyNumberFormat="1" applyFont="1" applyFill="1" applyBorder="1" applyAlignment="1" applyProtection="1">
      <alignment horizontal="right" wrapText="1"/>
    </xf>
    <xf numFmtId="41" fontId="6" fillId="4" borderId="0" xfId="1053" applyNumberFormat="1" applyFont="1" applyFill="1" applyBorder="1" applyAlignment="1" applyProtection="1">
      <alignment horizontal="right" wrapText="1"/>
    </xf>
    <xf numFmtId="41" fontId="10" fillId="4" borderId="1" xfId="1053" applyNumberFormat="1" applyFont="1" applyFill="1" applyBorder="1" applyAlignment="1" applyProtection="1">
      <alignment horizontal="right" wrapText="1"/>
    </xf>
    <xf numFmtId="41" fontId="10" fillId="4" borderId="2" xfId="1053" applyNumberFormat="1" applyFont="1" applyFill="1" applyBorder="1" applyAlignment="1" applyProtection="1">
      <alignment horizontal="right" wrapText="1"/>
    </xf>
    <xf numFmtId="41" fontId="6" fillId="4" borderId="2" xfId="1053" applyNumberFormat="1" applyFont="1" applyFill="1" applyBorder="1" applyAlignment="1" applyProtection="1">
      <alignment horizontal="right" wrapText="1"/>
    </xf>
    <xf numFmtId="173" fontId="6" fillId="4" borderId="3" xfId="1053" applyNumberFormat="1" applyFont="1" applyFill="1" applyBorder="1" applyAlignment="1" applyProtection="1">
      <alignment wrapText="1"/>
    </xf>
    <xf numFmtId="41" fontId="10" fillId="4" borderId="6" xfId="1053" applyNumberFormat="1" applyFont="1" applyFill="1" applyBorder="1" applyAlignment="1" applyProtection="1">
      <alignment horizontal="right" wrapText="1"/>
    </xf>
    <xf numFmtId="41" fontId="10" fillId="4" borderId="0" xfId="1053" applyNumberFormat="1" applyFont="1" applyFill="1" applyBorder="1" applyAlignment="1" applyProtection="1">
      <alignment horizontal="right" wrapText="1"/>
    </xf>
    <xf numFmtId="41" fontId="6" fillId="4" borderId="26" xfId="1053" applyNumberFormat="1" applyFont="1" applyFill="1" applyBorder="1" applyAlignment="1" applyProtection="1">
      <alignment horizontal="right" wrapText="1"/>
    </xf>
    <xf numFmtId="37" fontId="115" fillId="4" borderId="6" xfId="26" applyFont="1" applyFill="1" applyBorder="1" applyAlignment="1" applyProtection="1">
      <alignment horizontal="center" wrapText="1"/>
    </xf>
    <xf numFmtId="37" fontId="10" fillId="4" borderId="0" xfId="26" applyFont="1" applyFill="1" applyBorder="1" applyAlignment="1" applyProtection="1">
      <alignment wrapText="1"/>
    </xf>
    <xf numFmtId="37" fontId="116" fillId="4" borderId="0" xfId="26" applyFont="1" applyFill="1" applyBorder="1" applyAlignment="1" applyProtection="1">
      <alignment wrapText="1"/>
    </xf>
    <xf numFmtId="37" fontId="115" fillId="4" borderId="0" xfId="26" applyFont="1" applyFill="1" applyBorder="1" applyAlignment="1" applyProtection="1">
      <alignment wrapText="1"/>
    </xf>
    <xf numFmtId="0" fontId="10" fillId="4" borderId="27" xfId="11" applyFont="1" applyFill="1" applyBorder="1" applyAlignment="1" applyProtection="1">
      <alignment horizontal="left" wrapText="1"/>
    </xf>
    <xf numFmtId="0" fontId="10" fillId="4" borderId="0" xfId="11" applyFont="1" applyFill="1" applyBorder="1" applyAlignment="1" applyProtection="1">
      <alignment horizontal="left" wrapText="1"/>
    </xf>
    <xf numFmtId="173" fontId="10" fillId="4" borderId="7" xfId="1053" applyNumberFormat="1" applyFont="1" applyFill="1" applyBorder="1" applyAlignment="1" applyProtection="1">
      <alignment horizontal="right" wrapText="1"/>
    </xf>
    <xf numFmtId="173" fontId="10" fillId="4" borderId="0" xfId="1053" quotePrefix="1" applyNumberFormat="1" applyFont="1" applyFill="1" applyBorder="1" applyAlignment="1" applyProtection="1">
      <alignment horizontal="left" wrapText="1"/>
    </xf>
    <xf numFmtId="173" fontId="6" fillId="4" borderId="0" xfId="1053" quotePrefix="1" applyNumberFormat="1" applyFont="1" applyFill="1" applyBorder="1" applyAlignment="1" applyProtection="1">
      <alignment horizontal="left" wrapText="1"/>
    </xf>
    <xf numFmtId="173" fontId="6" fillId="4" borderId="0" xfId="1053" applyNumberFormat="1" applyFont="1" applyFill="1" applyAlignment="1" applyProtection="1">
      <alignment wrapText="1"/>
    </xf>
    <xf numFmtId="0" fontId="8" fillId="4" borderId="0" xfId="11" quotePrefix="1" applyFont="1" applyFill="1" applyAlignment="1" applyProtection="1">
      <alignment horizontal="left" vertical="top" wrapText="1"/>
      <protection locked="0"/>
    </xf>
    <xf numFmtId="0" fontId="104" fillId="5" borderId="0" xfId="24" applyFont="1" applyFill="1" applyBorder="1" applyProtection="1"/>
    <xf numFmtId="0" fontId="105" fillId="5" borderId="4" xfId="24" applyFont="1" applyFill="1" applyBorder="1" applyAlignment="1" applyProtection="1">
      <alignment horizontal="right"/>
    </xf>
    <xf numFmtId="0" fontId="105" fillId="5" borderId="4" xfId="24" applyFont="1" applyFill="1" applyBorder="1" applyProtection="1"/>
    <xf numFmtId="0" fontId="105" fillId="5" borderId="0" xfId="24" applyFont="1" applyFill="1" applyBorder="1" applyProtection="1"/>
    <xf numFmtId="0" fontId="24" fillId="5" borderId="0" xfId="24" applyFont="1" applyFill="1" applyBorder="1" applyAlignment="1" applyProtection="1">
      <alignment horizontal="right"/>
    </xf>
    <xf numFmtId="41" fontId="7" fillId="5" borderId="1" xfId="24" applyNumberFormat="1" applyFont="1" applyFill="1" applyBorder="1" applyAlignment="1" applyProtection="1">
      <alignment horizontal="right"/>
    </xf>
    <xf numFmtId="41" fontId="4" fillId="5" borderId="2" xfId="24" applyNumberFormat="1" applyFont="1" applyFill="1" applyBorder="1" applyAlignment="1" applyProtection="1">
      <alignment horizontal="right"/>
    </xf>
    <xf numFmtId="0" fontId="7" fillId="3" borderId="3" xfId="24" applyFont="1" applyFill="1" applyBorder="1" applyProtection="1"/>
    <xf numFmtId="0" fontId="4" fillId="5" borderId="0" xfId="24" applyFont="1" applyFill="1" applyBorder="1" applyAlignment="1" applyProtection="1">
      <alignment wrapText="1"/>
    </xf>
    <xf numFmtId="41" fontId="4" fillId="3" borderId="2" xfId="24" applyNumberFormat="1" applyFont="1" applyFill="1" applyBorder="1" applyAlignment="1" applyProtection="1">
      <alignment horizontal="right" wrapText="1"/>
    </xf>
    <xf numFmtId="0" fontId="7" fillId="3" borderId="0" xfId="24" applyFont="1" applyFill="1" applyProtection="1"/>
    <xf numFmtId="41" fontId="7" fillId="5" borderId="11" xfId="1053" applyNumberFormat="1" applyFont="1" applyFill="1" applyBorder="1" applyAlignment="1" applyProtection="1">
      <alignment horizontal="right"/>
    </xf>
    <xf numFmtId="41" fontId="4" fillId="5" borderId="12" xfId="1053" applyNumberFormat="1" applyFont="1" applyFill="1" applyBorder="1" applyAlignment="1" applyProtection="1">
      <alignment horizontal="right"/>
    </xf>
    <xf numFmtId="172" fontId="4" fillId="5" borderId="13" xfId="1053" applyNumberFormat="1" applyFont="1" applyFill="1" applyBorder="1" applyAlignment="1" applyProtection="1">
      <alignment horizontal="right"/>
    </xf>
    <xf numFmtId="41" fontId="7" fillId="5" borderId="6" xfId="1053" applyNumberFormat="1" applyFont="1" applyFill="1" applyBorder="1" applyAlignment="1" applyProtection="1">
      <alignment horizontal="right"/>
    </xf>
    <xf numFmtId="41" fontId="4" fillId="5" borderId="0" xfId="1053" applyNumberFormat="1" applyFont="1" applyFill="1" applyBorder="1" applyAlignment="1" applyProtection="1">
      <alignment horizontal="right"/>
    </xf>
    <xf numFmtId="172" fontId="4" fillId="5" borderId="5" xfId="1053" applyNumberFormat="1" applyFont="1" applyFill="1" applyBorder="1" applyAlignment="1" applyProtection="1">
      <alignment horizontal="right"/>
    </xf>
    <xf numFmtId="0" fontId="4" fillId="5" borderId="24" xfId="24" applyFont="1" applyFill="1" applyBorder="1" applyAlignment="1" applyProtection="1"/>
    <xf numFmtId="0" fontId="4" fillId="5" borderId="24" xfId="24" applyFont="1" applyFill="1" applyBorder="1" applyAlignment="1" applyProtection="1">
      <alignment horizontal="left"/>
    </xf>
    <xf numFmtId="41" fontId="7" fillId="4" borderId="25" xfId="1053" applyNumberFormat="1" applyFont="1" applyFill="1" applyBorder="1" applyAlignment="1" applyProtection="1">
      <alignment horizontal="right"/>
    </xf>
    <xf numFmtId="41" fontId="4" fillId="3" borderId="24" xfId="1053" applyNumberFormat="1" applyFont="1" applyFill="1" applyBorder="1" applyAlignment="1" applyProtection="1">
      <alignment horizontal="right"/>
    </xf>
    <xf numFmtId="41" fontId="4" fillId="5" borderId="24" xfId="1053" applyNumberFormat="1" applyFont="1" applyFill="1" applyBorder="1" applyAlignment="1" applyProtection="1">
      <alignment horizontal="right"/>
    </xf>
    <xf numFmtId="173" fontId="4" fillId="5" borderId="5" xfId="1053" applyNumberFormat="1" applyFont="1" applyFill="1" applyBorder="1" applyAlignment="1" applyProtection="1">
      <alignment horizontal="right"/>
    </xf>
    <xf numFmtId="41" fontId="4" fillId="3" borderId="0" xfId="1053" applyNumberFormat="1" applyFont="1" applyFill="1" applyBorder="1" applyAlignment="1" applyProtection="1">
      <alignment horizontal="right"/>
    </xf>
    <xf numFmtId="0" fontId="4" fillId="5" borderId="0" xfId="24" applyFont="1" applyFill="1" applyBorder="1" applyAlignment="1" applyProtection="1"/>
    <xf numFmtId="41" fontId="7" fillId="4" borderId="1" xfId="1053" applyNumberFormat="1" applyFont="1" applyFill="1" applyBorder="1" applyAlignment="1" applyProtection="1">
      <alignment horizontal="right"/>
    </xf>
    <xf numFmtId="41" fontId="4" fillId="3" borderId="2" xfId="1053" applyNumberFormat="1" applyFont="1" applyFill="1" applyBorder="1" applyAlignment="1" applyProtection="1">
      <alignment horizontal="right"/>
    </xf>
    <xf numFmtId="173" fontId="4" fillId="5" borderId="3" xfId="1053" applyNumberFormat="1" applyFont="1" applyFill="1" applyBorder="1" applyAlignment="1" applyProtection="1">
      <alignment horizontal="right"/>
    </xf>
    <xf numFmtId="41" fontId="7" fillId="4" borderId="6" xfId="1053" applyNumberFormat="1" applyFont="1" applyFill="1" applyBorder="1" applyAlignment="1" applyProtection="1">
      <alignment horizontal="right"/>
    </xf>
    <xf numFmtId="0" fontId="4" fillId="5" borderId="24" xfId="24" applyFont="1" applyFill="1" applyBorder="1" applyAlignment="1" applyProtection="1">
      <alignment horizontal="left" indent="1"/>
    </xf>
    <xf numFmtId="0" fontId="4" fillId="5" borderId="27" xfId="24" applyFont="1" applyFill="1" applyBorder="1" applyAlignment="1" applyProtection="1"/>
    <xf numFmtId="0" fontId="4" fillId="5" borderId="27" xfId="24" applyFont="1" applyFill="1" applyBorder="1" applyAlignment="1" applyProtection="1">
      <alignment horizontal="left" indent="5"/>
    </xf>
    <xf numFmtId="0" fontId="4" fillId="5" borderId="0" xfId="24" applyFont="1" applyFill="1" applyBorder="1" applyAlignment="1" applyProtection="1">
      <alignment horizontal="left" indent="5"/>
    </xf>
    <xf numFmtId="41" fontId="7" fillId="4" borderId="14" xfId="1053" applyNumberFormat="1" applyFont="1" applyFill="1" applyBorder="1" applyAlignment="1" applyProtection="1">
      <alignment horizontal="right"/>
    </xf>
    <xf numFmtId="41" fontId="4" fillId="3" borderId="4" xfId="1053" applyNumberFormat="1" applyFont="1" applyFill="1" applyBorder="1" applyAlignment="1" applyProtection="1">
      <alignment horizontal="right"/>
    </xf>
    <xf numFmtId="173" fontId="4" fillId="5" borderId="7" xfId="1053" applyNumberFormat="1" applyFont="1" applyFill="1" applyBorder="1" applyAlignment="1" applyProtection="1">
      <alignment horizontal="right"/>
    </xf>
    <xf numFmtId="41" fontId="7" fillId="4" borderId="25" xfId="1053" applyNumberFormat="1" applyFont="1" applyFill="1" applyBorder="1" applyAlignment="1" applyProtection="1">
      <alignment horizontal="right"/>
      <protection locked="0"/>
    </xf>
    <xf numFmtId="41" fontId="4" fillId="3" borderId="24" xfId="1053" applyNumberFormat="1" applyFont="1" applyFill="1" applyBorder="1" applyAlignment="1" applyProtection="1">
      <alignment horizontal="right"/>
      <protection locked="0"/>
    </xf>
    <xf numFmtId="41" fontId="7" fillId="4" borderId="6" xfId="1053" applyNumberFormat="1" applyFont="1" applyFill="1" applyBorder="1" applyAlignment="1" applyProtection="1">
      <alignment horizontal="right"/>
      <protection locked="0"/>
    </xf>
    <xf numFmtId="41" fontId="4" fillId="3" borderId="0" xfId="1053" applyNumberFormat="1" applyFont="1" applyFill="1" applyBorder="1" applyAlignment="1" applyProtection="1">
      <alignment horizontal="right"/>
      <protection locked="0"/>
    </xf>
    <xf numFmtId="0" fontId="7" fillId="5" borderId="27" xfId="24" applyFont="1" applyFill="1" applyBorder="1" applyAlignment="1" applyProtection="1">
      <alignment horizontal="left"/>
    </xf>
    <xf numFmtId="173" fontId="4" fillId="5" borderId="13" xfId="1053" applyNumberFormat="1" applyFont="1" applyFill="1" applyBorder="1" applyAlignment="1" applyProtection="1">
      <alignment horizontal="right"/>
    </xf>
    <xf numFmtId="0" fontId="24" fillId="5" borderId="0" xfId="24" applyFont="1" applyFill="1" applyBorder="1" applyAlignment="1" applyProtection="1">
      <alignment horizontal="left" indent="5"/>
    </xf>
    <xf numFmtId="174" fontId="24" fillId="3" borderId="12" xfId="24" applyNumberFormat="1" applyFont="1" applyFill="1" applyBorder="1" applyAlignment="1" applyProtection="1">
      <alignment horizontal="right"/>
    </xf>
    <xf numFmtId="174" fontId="24" fillId="5" borderId="12" xfId="24" applyNumberFormat="1" applyFont="1" applyFill="1" applyBorder="1" applyProtection="1"/>
    <xf numFmtId="174" fontId="24" fillId="5" borderId="0" xfId="24" applyNumberFormat="1" applyFont="1" applyFill="1" applyBorder="1" applyProtection="1"/>
    <xf numFmtId="0" fontId="24" fillId="5" borderId="0" xfId="24" applyFont="1" applyFill="1" applyProtection="1"/>
    <xf numFmtId="0" fontId="11" fillId="5" borderId="0" xfId="24" quotePrefix="1" applyFont="1" applyFill="1" applyAlignment="1" applyProtection="1">
      <alignment horizontal="left"/>
    </xf>
    <xf numFmtId="0" fontId="105" fillId="5" borderId="4" xfId="24" applyFont="1" applyFill="1" applyBorder="1" applyAlignment="1" applyProtection="1">
      <alignment horizontal="center"/>
    </xf>
    <xf numFmtId="0" fontId="24" fillId="5" borderId="0" xfId="24" applyFont="1" applyFill="1" applyBorder="1" applyProtection="1"/>
    <xf numFmtId="41" fontId="4" fillId="5" borderId="3" xfId="24" applyNumberFormat="1" applyFont="1" applyFill="1" applyBorder="1" applyAlignment="1" applyProtection="1">
      <alignment horizontal="right"/>
    </xf>
    <xf numFmtId="41" fontId="4" fillId="5" borderId="0" xfId="24" applyNumberFormat="1" applyFont="1" applyFill="1" applyBorder="1" applyAlignment="1" applyProtection="1">
      <alignment horizontal="right" wrapText="1"/>
    </xf>
    <xf numFmtId="41" fontId="4" fillId="5" borderId="13" xfId="1053" applyNumberFormat="1" applyFont="1" applyFill="1" applyBorder="1" applyAlignment="1" applyProtection="1">
      <alignment horizontal="right"/>
    </xf>
    <xf numFmtId="0" fontId="7" fillId="5" borderId="0" xfId="24" applyFont="1" applyFill="1" applyBorder="1" applyAlignment="1" applyProtection="1">
      <alignment horizontal="left" indent="1"/>
    </xf>
    <xf numFmtId="41" fontId="4" fillId="5" borderId="5" xfId="1053" applyNumberFormat="1" applyFont="1" applyFill="1" applyBorder="1" applyAlignment="1" applyProtection="1">
      <alignment horizontal="right"/>
    </xf>
    <xf numFmtId="0" fontId="4" fillId="5" borderId="24" xfId="24" applyFont="1" applyFill="1" applyBorder="1" applyAlignment="1" applyProtection="1">
      <alignment horizontal="left" indent="2"/>
    </xf>
    <xf numFmtId="41" fontId="4" fillId="5" borderId="3" xfId="1053" applyNumberFormat="1" applyFont="1" applyFill="1" applyBorder="1" applyAlignment="1" applyProtection="1">
      <alignment horizontal="right"/>
    </xf>
    <xf numFmtId="0" fontId="4" fillId="5" borderId="0" xfId="24" applyFont="1" applyFill="1" applyBorder="1" applyAlignment="1" applyProtection="1">
      <alignment horizontal="left"/>
    </xf>
    <xf numFmtId="0" fontId="7" fillId="5" borderId="27" xfId="24" applyFont="1" applyFill="1" applyBorder="1" applyProtection="1"/>
    <xf numFmtId="0" fontId="7" fillId="5" borderId="0" xfId="24" applyFont="1" applyFill="1" applyBorder="1" applyProtection="1"/>
    <xf numFmtId="0" fontId="7" fillId="5" borderId="0" xfId="24" applyFont="1" applyFill="1" applyBorder="1" applyAlignment="1" applyProtection="1"/>
    <xf numFmtId="41" fontId="4" fillId="5" borderId="7" xfId="1053" applyNumberFormat="1" applyFont="1" applyFill="1" applyBorder="1" applyAlignment="1" applyProtection="1">
      <alignment horizontal="right"/>
    </xf>
    <xf numFmtId="0" fontId="105" fillId="5" borderId="0" xfId="24" applyFont="1" applyFill="1" applyBorder="1" applyAlignment="1" applyProtection="1">
      <alignment horizontal="center"/>
    </xf>
    <xf numFmtId="0" fontId="11" fillId="5" borderId="0" xfId="24" quotePrefix="1" applyFont="1" applyFill="1" applyBorder="1" applyAlignment="1" applyProtection="1">
      <alignment horizontal="left" vertical="top"/>
      <protection locked="0"/>
    </xf>
    <xf numFmtId="37" fontId="11" fillId="0" borderId="0" xfId="12" applyFont="1" applyAlignment="1" applyProtection="1">
      <alignment wrapText="1"/>
    </xf>
    <xf numFmtId="37" fontId="11" fillId="0" borderId="0" xfId="12" applyNumberFormat="1" applyFont="1" applyAlignment="1" applyProtection="1">
      <alignment wrapText="1"/>
    </xf>
    <xf numFmtId="37" fontId="11" fillId="3" borderId="0" xfId="12" applyFont="1" applyFill="1" applyAlignment="1" applyProtection="1">
      <alignment wrapText="1"/>
    </xf>
    <xf numFmtId="0" fontId="11" fillId="5" borderId="0" xfId="11" applyFont="1" applyFill="1" applyBorder="1" applyAlignment="1" applyProtection="1">
      <alignment horizontal="left" wrapText="1"/>
    </xf>
    <xf numFmtId="41" fontId="13" fillId="5" borderId="1" xfId="11" applyNumberFormat="1" applyFont="1" applyFill="1" applyBorder="1" applyAlignment="1" applyProtection="1">
      <alignment horizontal="right" wrapText="1"/>
    </xf>
    <xf numFmtId="41" fontId="11" fillId="5" borderId="2" xfId="11" applyNumberFormat="1" applyFont="1" applyFill="1" applyBorder="1" applyAlignment="1" applyProtection="1">
      <alignment horizontal="right" wrapText="1"/>
    </xf>
    <xf numFmtId="41" fontId="11" fillId="5" borderId="1" xfId="11" applyNumberFormat="1" applyFont="1" applyFill="1" applyBorder="1" applyAlignment="1" applyProtection="1">
      <alignment horizontal="right" wrapText="1"/>
    </xf>
    <xf numFmtId="41" fontId="11" fillId="5" borderId="3" xfId="11" applyNumberFormat="1" applyFont="1" applyFill="1" applyBorder="1" applyAlignment="1" applyProtection="1">
      <alignment wrapText="1"/>
    </xf>
    <xf numFmtId="41" fontId="13" fillId="5" borderId="3" xfId="11" applyNumberFormat="1" applyFont="1" applyFill="1" applyBorder="1" applyAlignment="1" applyProtection="1">
      <alignment wrapText="1"/>
    </xf>
    <xf numFmtId="0" fontId="11" fillId="5" borderId="11" xfId="11" applyNumberFormat="1" applyFont="1" applyFill="1" applyBorder="1" applyAlignment="1" applyProtection="1">
      <alignment horizontal="center" wrapText="1"/>
    </xf>
    <xf numFmtId="0" fontId="11" fillId="5" borderId="13" xfId="11" applyNumberFormat="1" applyFont="1" applyFill="1" applyBorder="1" applyAlignment="1" applyProtection="1">
      <alignment horizontal="center" wrapText="1"/>
    </xf>
    <xf numFmtId="0" fontId="13" fillId="5" borderId="13" xfId="11" applyNumberFormat="1" applyFont="1" applyFill="1" applyBorder="1" applyAlignment="1" applyProtection="1">
      <alignment wrapText="1"/>
    </xf>
    <xf numFmtId="0" fontId="11" fillId="3" borderId="0" xfId="11" applyFont="1" applyFill="1" applyBorder="1" applyAlignment="1" applyProtection="1">
      <alignment horizontal="left" vertical="top" wrapText="1"/>
    </xf>
    <xf numFmtId="41" fontId="13" fillId="3" borderId="6" xfId="1053" applyNumberFormat="1" applyFont="1" applyFill="1" applyBorder="1" applyAlignment="1" applyProtection="1">
      <alignment horizontal="right" wrapText="1"/>
    </xf>
    <xf numFmtId="41" fontId="11" fillId="3" borderId="0" xfId="1053" applyNumberFormat="1" applyFont="1" applyFill="1" applyBorder="1" applyAlignment="1" applyProtection="1">
      <alignment horizontal="right" wrapText="1"/>
    </xf>
    <xf numFmtId="41" fontId="11" fillId="3" borderId="6" xfId="1053" applyNumberFormat="1" applyFont="1" applyFill="1" applyBorder="1" applyAlignment="1" applyProtection="1">
      <alignment horizontal="right" wrapText="1"/>
    </xf>
    <xf numFmtId="41" fontId="11" fillId="3" borderId="5" xfId="1053" applyNumberFormat="1" applyFont="1" applyFill="1" applyBorder="1" applyAlignment="1" applyProtection="1">
      <alignment horizontal="right" wrapText="1"/>
    </xf>
    <xf numFmtId="41" fontId="13" fillId="3" borderId="5" xfId="1053" applyNumberFormat="1" applyFont="1" applyFill="1" applyBorder="1" applyAlignment="1" applyProtection="1">
      <alignment horizontal="right" wrapText="1"/>
    </xf>
    <xf numFmtId="0" fontId="11" fillId="3" borderId="0" xfId="11" applyFont="1" applyFill="1" applyBorder="1" applyAlignment="1" applyProtection="1">
      <alignment vertical="top" wrapText="1"/>
    </xf>
    <xf numFmtId="0" fontId="11" fillId="3" borderId="24" xfId="11" applyFont="1" applyFill="1" applyBorder="1" applyAlignment="1" applyProtection="1">
      <alignment horizontal="left" vertical="top" wrapText="1"/>
    </xf>
    <xf numFmtId="0" fontId="11" fillId="3" borderId="24" xfId="11" applyFont="1" applyFill="1" applyBorder="1" applyAlignment="1" applyProtection="1">
      <alignment vertical="top" wrapText="1"/>
    </xf>
    <xf numFmtId="41" fontId="13" fillId="4" borderId="25" xfId="1053" applyNumberFormat="1" applyFont="1" applyFill="1" applyBorder="1" applyAlignment="1" applyProtection="1">
      <alignment horizontal="right" wrapText="1"/>
    </xf>
    <xf numFmtId="41" fontId="11" fillId="3" borderId="25" xfId="1053" applyNumberFormat="1" applyFont="1" applyFill="1" applyBorder="1" applyAlignment="1" applyProtection="1">
      <alignment horizontal="right" wrapText="1"/>
    </xf>
    <xf numFmtId="0" fontId="11" fillId="3" borderId="26" xfId="11" applyFont="1" applyFill="1" applyBorder="1" applyAlignment="1" applyProtection="1">
      <alignment horizontal="left" vertical="top" wrapText="1"/>
    </xf>
    <xf numFmtId="0" fontId="11" fillId="3" borderId="26" xfId="11" applyFont="1" applyFill="1" applyBorder="1" applyAlignment="1" applyProtection="1">
      <alignment vertical="top" wrapText="1"/>
    </xf>
    <xf numFmtId="41" fontId="13" fillId="4" borderId="1" xfId="1053" applyNumberFormat="1" applyFont="1" applyFill="1" applyBorder="1" applyAlignment="1" applyProtection="1">
      <alignment horizontal="right" wrapText="1"/>
    </xf>
    <xf numFmtId="41" fontId="11" fillId="3" borderId="2" xfId="1053" applyNumberFormat="1" applyFont="1" applyFill="1" applyBorder="1" applyAlignment="1" applyProtection="1">
      <alignment horizontal="right" wrapText="1"/>
    </xf>
    <xf numFmtId="41" fontId="11" fillId="3" borderId="1" xfId="1053" applyNumberFormat="1" applyFont="1" applyFill="1" applyBorder="1" applyAlignment="1" applyProtection="1">
      <alignment horizontal="right" wrapText="1"/>
    </xf>
    <xf numFmtId="41" fontId="11" fillId="3" borderId="3" xfId="1053" applyNumberFormat="1" applyFont="1" applyFill="1" applyBorder="1" applyAlignment="1" applyProtection="1">
      <alignment horizontal="right" wrapText="1"/>
    </xf>
    <xf numFmtId="41" fontId="13" fillId="3" borderId="3" xfId="1053" applyNumberFormat="1" applyFont="1" applyFill="1" applyBorder="1" applyAlignment="1" applyProtection="1">
      <alignment horizontal="right" wrapText="1"/>
    </xf>
    <xf numFmtId="0" fontId="11" fillId="3" borderId="27" xfId="11" applyFont="1" applyFill="1" applyBorder="1" applyAlignment="1" applyProtection="1">
      <alignment horizontal="left" vertical="top" wrapText="1"/>
    </xf>
    <xf numFmtId="171" fontId="13" fillId="4" borderId="6" xfId="1053" applyNumberFormat="1" applyFont="1" applyFill="1" applyBorder="1" applyAlignment="1" applyProtection="1">
      <alignment horizontal="right" wrapText="1"/>
    </xf>
    <xf numFmtId="171" fontId="11" fillId="3" borderId="0" xfId="1053" applyNumberFormat="1" applyFont="1" applyFill="1" applyBorder="1" applyAlignment="1" applyProtection="1">
      <alignment horizontal="right" wrapText="1"/>
    </xf>
    <xf numFmtId="171" fontId="11" fillId="3" borderId="6" xfId="1053" applyNumberFormat="1" applyFont="1" applyFill="1" applyBorder="1" applyAlignment="1" applyProtection="1">
      <alignment horizontal="right" wrapText="1"/>
    </xf>
    <xf numFmtId="0" fontId="11" fillId="3" borderId="24" xfId="20" applyFont="1" applyFill="1" applyBorder="1" applyAlignment="1" applyProtection="1">
      <alignment horizontal="left" vertical="top" wrapText="1"/>
    </xf>
    <xf numFmtId="0" fontId="11" fillId="3" borderId="24" xfId="20" applyFont="1" applyFill="1" applyBorder="1" applyAlignment="1" applyProtection="1">
      <alignment vertical="top" wrapText="1"/>
    </xf>
    <xf numFmtId="37" fontId="11" fillId="3" borderId="27" xfId="12" applyFont="1" applyFill="1" applyBorder="1" applyAlignment="1" applyProtection="1">
      <alignment vertical="top" wrapText="1"/>
    </xf>
    <xf numFmtId="41" fontId="13" fillId="4" borderId="6" xfId="1053" applyNumberFormat="1" applyFont="1" applyFill="1" applyBorder="1" applyAlignment="1" applyProtection="1">
      <alignment horizontal="right" wrapText="1"/>
    </xf>
    <xf numFmtId="37" fontId="11" fillId="3" borderId="24" xfId="12" applyFont="1" applyFill="1" applyBorder="1" applyAlignment="1" applyProtection="1">
      <alignment vertical="top" wrapText="1"/>
    </xf>
    <xf numFmtId="194" fontId="13" fillId="4" borderId="14" xfId="1053" applyNumberFormat="1" applyFont="1" applyFill="1" applyBorder="1" applyAlignment="1" applyProtection="1">
      <alignment horizontal="right" wrapText="1"/>
    </xf>
    <xf numFmtId="49" fontId="11" fillId="3" borderId="4" xfId="1053" applyNumberFormat="1" applyFont="1" applyFill="1" applyBorder="1" applyAlignment="1" applyProtection="1">
      <alignment horizontal="right" wrapText="1"/>
    </xf>
    <xf numFmtId="171" fontId="11" fillId="3" borderId="14" xfId="1053" applyNumberFormat="1" applyFont="1" applyFill="1" applyBorder="1" applyAlignment="1" applyProtection="1">
      <alignment horizontal="right" wrapText="1"/>
    </xf>
    <xf numFmtId="49" fontId="11" fillId="3" borderId="14" xfId="1053" applyNumberFormat="1" applyFont="1" applyFill="1" applyBorder="1" applyAlignment="1" applyProtection="1">
      <alignment horizontal="right" wrapText="1"/>
    </xf>
    <xf numFmtId="49" fontId="11" fillId="3" borderId="7" xfId="1053" applyNumberFormat="1" applyFont="1" applyFill="1" applyBorder="1" applyAlignment="1" applyProtection="1">
      <alignment horizontal="left" wrapText="1"/>
    </xf>
    <xf numFmtId="41" fontId="13" fillId="3" borderId="7" xfId="1053" applyNumberFormat="1" applyFont="1" applyFill="1" applyBorder="1" applyAlignment="1" applyProtection="1">
      <alignment horizontal="left" wrapText="1"/>
    </xf>
    <xf numFmtId="41" fontId="13" fillId="5" borderId="11" xfId="11" applyNumberFormat="1" applyFont="1" applyFill="1" applyBorder="1" applyAlignment="1" applyProtection="1">
      <alignment horizontal="right" wrapText="1"/>
    </xf>
    <xf numFmtId="41" fontId="11" fillId="5" borderId="12" xfId="11" applyNumberFormat="1" applyFont="1" applyFill="1" applyBorder="1" applyAlignment="1" applyProtection="1">
      <alignment horizontal="right" wrapText="1"/>
    </xf>
    <xf numFmtId="41" fontId="11" fillId="5" borderId="11" xfId="11" applyNumberFormat="1" applyFont="1" applyFill="1" applyBorder="1" applyAlignment="1" applyProtection="1">
      <alignment horizontal="right" wrapText="1"/>
    </xf>
    <xf numFmtId="41" fontId="13" fillId="5" borderId="13" xfId="11" applyNumberFormat="1" applyFont="1" applyFill="1" applyBorder="1" applyAlignment="1" applyProtection="1">
      <alignment horizontal="centerContinuous" wrapText="1"/>
    </xf>
    <xf numFmtId="41" fontId="11" fillId="5" borderId="13" xfId="11" applyNumberFormat="1" applyFont="1" applyFill="1" applyBorder="1" applyAlignment="1" applyProtection="1">
      <alignment wrapText="1"/>
    </xf>
    <xf numFmtId="0" fontId="11" fillId="5" borderId="11" xfId="11" applyNumberFormat="1" applyFont="1" applyFill="1" applyBorder="1" applyAlignment="1" applyProtection="1">
      <alignment horizontal="right" wrapText="1"/>
    </xf>
    <xf numFmtId="0" fontId="13" fillId="5" borderId="13" xfId="11" applyNumberFormat="1" applyFont="1" applyFill="1" applyBorder="1" applyAlignment="1" applyProtection="1">
      <alignment horizontal="right" wrapText="1"/>
    </xf>
    <xf numFmtId="0" fontId="13" fillId="5" borderId="6" xfId="11" applyNumberFormat="1" applyFont="1" applyFill="1" applyBorder="1" applyAlignment="1" applyProtection="1">
      <alignment horizontal="right" wrapText="1"/>
    </xf>
    <xf numFmtId="0" fontId="11" fillId="5" borderId="0" xfId="11" applyNumberFormat="1" applyFont="1" applyFill="1" applyBorder="1" applyAlignment="1" applyProtection="1">
      <alignment horizontal="right" wrapText="1"/>
    </xf>
    <xf numFmtId="0" fontId="11" fillId="5" borderId="6" xfId="11" applyNumberFormat="1" applyFont="1" applyFill="1" applyBorder="1" applyAlignment="1" applyProtection="1">
      <alignment horizontal="right" wrapText="1"/>
    </xf>
    <xf numFmtId="0" fontId="11" fillId="5" borderId="5" xfId="11" applyNumberFormat="1" applyFont="1" applyFill="1" applyBorder="1" applyAlignment="1" applyProtection="1">
      <alignment wrapText="1"/>
    </xf>
    <xf numFmtId="0" fontId="13" fillId="5" borderId="5" xfId="11" applyNumberFormat="1" applyFont="1" applyFill="1" applyBorder="1" applyAlignment="1" applyProtection="1">
      <alignment horizontal="right" wrapText="1"/>
    </xf>
    <xf numFmtId="41" fontId="117" fillId="5" borderId="5" xfId="1053" applyNumberFormat="1" applyFont="1" applyFill="1" applyBorder="1" applyAlignment="1" applyProtection="1">
      <alignment horizontal="right" wrapText="1"/>
    </xf>
    <xf numFmtId="41" fontId="117" fillId="3" borderId="3" xfId="1053" applyNumberFormat="1" applyFont="1" applyFill="1" applyBorder="1" applyAlignment="1" applyProtection="1">
      <alignment horizontal="right" wrapText="1"/>
    </xf>
    <xf numFmtId="0" fontId="15" fillId="5" borderId="0" xfId="11" quotePrefix="1" applyNumberFormat="1" applyFont="1" applyFill="1" applyBorder="1" applyAlignment="1" applyProtection="1">
      <alignment horizontal="left" vertical="top" wrapText="1"/>
    </xf>
    <xf numFmtId="0" fontId="6" fillId="3" borderId="0" xfId="0" applyFont="1" applyFill="1" applyBorder="1" applyAlignment="1" applyProtection="1">
      <alignment wrapText="1"/>
    </xf>
    <xf numFmtId="41" fontId="10" fillId="3" borderId="1" xfId="0" applyNumberFormat="1" applyFont="1" applyFill="1" applyBorder="1" applyAlignment="1" applyProtection="1">
      <alignment horizontal="right" wrapText="1"/>
    </xf>
    <xf numFmtId="0" fontId="6" fillId="3" borderId="3" xfId="0" applyFont="1" applyFill="1" applyBorder="1" applyAlignment="1" applyProtection="1">
      <alignment wrapText="1"/>
    </xf>
    <xf numFmtId="41" fontId="6" fillId="3" borderId="1" xfId="0" applyNumberFormat="1" applyFont="1" applyFill="1" applyBorder="1" applyAlignment="1" applyProtection="1">
      <alignment horizontal="right" wrapText="1"/>
    </xf>
    <xf numFmtId="41" fontId="6" fillId="3" borderId="2" xfId="0" applyNumberFormat="1" applyFont="1" applyFill="1" applyBorder="1" applyAlignment="1" applyProtection="1">
      <alignment horizontal="right" wrapText="1"/>
    </xf>
    <xf numFmtId="0" fontId="118" fillId="3" borderId="4" xfId="0" applyFont="1" applyFill="1" applyBorder="1" applyAlignment="1" applyProtection="1">
      <alignment horizontal="left" wrapText="1"/>
    </xf>
    <xf numFmtId="41" fontId="10" fillId="4" borderId="33" xfId="1055" applyNumberFormat="1" applyFont="1" applyFill="1" applyBorder="1" applyAlignment="1" applyProtection="1">
      <alignment horizontal="right" wrapText="1"/>
    </xf>
    <xf numFmtId="0" fontId="6" fillId="4" borderId="5" xfId="0" applyFont="1" applyFill="1" applyBorder="1" applyAlignment="1" applyProtection="1">
      <alignment wrapText="1"/>
    </xf>
    <xf numFmtId="41" fontId="6" fillId="3" borderId="33" xfId="1055" applyNumberFormat="1" applyFont="1" applyFill="1" applyBorder="1" applyAlignment="1" applyProtection="1">
      <alignment horizontal="right" wrapText="1"/>
    </xf>
    <xf numFmtId="0" fontId="6" fillId="3" borderId="5" xfId="0" applyFont="1" applyFill="1" applyBorder="1" applyAlignment="1" applyProtection="1">
      <alignment wrapText="1"/>
    </xf>
    <xf numFmtId="0" fontId="6" fillId="3" borderId="24" xfId="0" applyFont="1" applyFill="1" applyBorder="1" applyAlignment="1" applyProtection="1">
      <alignment wrapText="1"/>
    </xf>
    <xf numFmtId="41" fontId="10" fillId="4" borderId="25" xfId="1055" applyNumberFormat="1" applyFont="1" applyFill="1" applyBorder="1" applyAlignment="1" applyProtection="1">
      <alignment horizontal="right" wrapText="1"/>
    </xf>
    <xf numFmtId="41" fontId="6" fillId="3" borderId="25" xfId="1055" applyNumberFormat="1" applyFont="1" applyFill="1" applyBorder="1" applyAlignment="1" applyProtection="1">
      <alignment horizontal="right" wrapText="1"/>
    </xf>
    <xf numFmtId="41" fontId="6" fillId="5" borderId="25" xfId="1055" applyNumberFormat="1" applyFont="1" applyFill="1" applyBorder="1" applyAlignment="1" applyProtection="1">
      <alignment horizontal="right" wrapText="1"/>
    </xf>
    <xf numFmtId="0" fontId="6" fillId="3" borderId="27" xfId="0" applyFont="1" applyFill="1" applyBorder="1" applyAlignment="1" applyProtection="1">
      <alignment wrapText="1"/>
    </xf>
    <xf numFmtId="41" fontId="10" fillId="4" borderId="32" xfId="1055" applyNumberFormat="1" applyFont="1" applyFill="1" applyBorder="1" applyAlignment="1" applyProtection="1">
      <alignment horizontal="right" wrapText="1"/>
    </xf>
    <xf numFmtId="41" fontId="6" fillId="3" borderId="32" xfId="1055" applyNumberFormat="1" applyFont="1" applyFill="1" applyBorder="1" applyAlignment="1" applyProtection="1">
      <alignment horizontal="right" wrapText="1"/>
    </xf>
    <xf numFmtId="0" fontId="6" fillId="3" borderId="29" xfId="0" applyFont="1" applyFill="1" applyBorder="1" applyAlignment="1" applyProtection="1">
      <alignment wrapText="1"/>
    </xf>
    <xf numFmtId="41" fontId="10" fillId="4" borderId="6" xfId="1055" applyNumberFormat="1" applyFont="1" applyFill="1" applyBorder="1" applyAlignment="1" applyProtection="1">
      <alignment horizontal="right" wrapText="1"/>
    </xf>
    <xf numFmtId="41" fontId="6" fillId="3" borderId="6" xfId="1055" applyNumberFormat="1" applyFont="1" applyFill="1" applyBorder="1" applyAlignment="1" applyProtection="1">
      <alignment horizontal="right" wrapText="1"/>
    </xf>
    <xf numFmtId="0" fontId="6" fillId="3" borderId="30" xfId="0" applyFont="1" applyFill="1" applyBorder="1" applyAlignment="1" applyProtection="1">
      <alignment wrapText="1"/>
    </xf>
    <xf numFmtId="0" fontId="6" fillId="5" borderId="24" xfId="0" applyFont="1" applyFill="1" applyBorder="1" applyAlignment="1" applyProtection="1">
      <alignment wrapText="1"/>
    </xf>
    <xf numFmtId="0" fontId="6" fillId="5" borderId="26" xfId="0" applyFont="1" applyFill="1" applyBorder="1" applyAlignment="1" applyProtection="1">
      <alignment wrapText="1"/>
    </xf>
    <xf numFmtId="0" fontId="6" fillId="5" borderId="5" xfId="0" applyFont="1" applyFill="1" applyBorder="1" applyAlignment="1" applyProtection="1">
      <alignment wrapText="1"/>
    </xf>
    <xf numFmtId="41" fontId="6" fillId="5" borderId="6" xfId="1055" applyNumberFormat="1" applyFont="1" applyFill="1" applyBorder="1" applyAlignment="1" applyProtection="1">
      <alignment horizontal="right" wrapText="1"/>
    </xf>
    <xf numFmtId="0" fontId="6" fillId="5" borderId="0" xfId="0" applyFont="1" applyFill="1" applyBorder="1" applyAlignment="1" applyProtection="1">
      <alignment wrapText="1"/>
    </xf>
    <xf numFmtId="41" fontId="10" fillId="4" borderId="1" xfId="1055" applyNumberFormat="1" applyFont="1" applyFill="1" applyBorder="1" applyAlignment="1" applyProtection="1">
      <alignment horizontal="right" wrapText="1"/>
    </xf>
    <xf numFmtId="0" fontId="6" fillId="4" borderId="3" xfId="0" applyFont="1" applyFill="1" applyBorder="1" applyAlignment="1" applyProtection="1">
      <alignment wrapText="1"/>
    </xf>
    <xf numFmtId="41" fontId="6" fillId="3" borderId="1" xfId="1055" applyNumberFormat="1" applyFont="1" applyFill="1" applyBorder="1" applyAlignment="1" applyProtection="1">
      <alignment horizontal="right" wrapText="1"/>
    </xf>
    <xf numFmtId="0" fontId="6" fillId="3" borderId="2" xfId="0" applyFont="1" applyFill="1" applyBorder="1" applyAlignment="1" applyProtection="1">
      <alignment wrapText="1"/>
    </xf>
    <xf numFmtId="41" fontId="10" fillId="4" borderId="6" xfId="0" applyNumberFormat="1" applyFont="1" applyFill="1" applyBorder="1" applyAlignment="1" applyProtection="1">
      <alignment horizontal="right" wrapText="1"/>
    </xf>
    <xf numFmtId="41" fontId="6" fillId="3" borderId="6" xfId="0" applyNumberFormat="1" applyFont="1" applyFill="1" applyBorder="1" applyAlignment="1" applyProtection="1">
      <alignment horizontal="right" wrapText="1"/>
    </xf>
    <xf numFmtId="0" fontId="6" fillId="3" borderId="24" xfId="0" applyFont="1" applyFill="1" applyBorder="1" applyAlignment="1" applyProtection="1">
      <alignment horizontal="left" wrapText="1"/>
    </xf>
    <xf numFmtId="41" fontId="10" fillId="4" borderId="14" xfId="1055" applyNumberFormat="1" applyFont="1" applyFill="1" applyBorder="1" applyAlignment="1" applyProtection="1">
      <alignment horizontal="right" wrapText="1"/>
    </xf>
    <xf numFmtId="0" fontId="6" fillId="4" borderId="7" xfId="0" applyFont="1" applyFill="1" applyBorder="1" applyAlignment="1" applyProtection="1">
      <alignment wrapText="1"/>
    </xf>
    <xf numFmtId="41" fontId="6" fillId="3" borderId="14" xfId="1055" applyNumberFormat="1" applyFont="1" applyFill="1" applyBorder="1" applyAlignment="1" applyProtection="1">
      <alignment horizontal="right" wrapText="1"/>
    </xf>
    <xf numFmtId="0" fontId="6" fillId="3" borderId="7" xfId="0" applyFont="1" applyFill="1" applyBorder="1" applyAlignment="1" applyProtection="1">
      <alignment wrapText="1"/>
    </xf>
    <xf numFmtId="0" fontId="6" fillId="3" borderId="4" xfId="0" applyFont="1" applyFill="1" applyBorder="1" applyAlignment="1" applyProtection="1">
      <alignment wrapText="1"/>
    </xf>
    <xf numFmtId="0" fontId="15" fillId="3" borderId="0" xfId="0" quotePrefix="1" applyFont="1" applyFill="1" applyBorder="1" applyAlignment="1" applyProtection="1">
      <alignment horizontal="left" wrapText="1"/>
    </xf>
    <xf numFmtId="0" fontId="15" fillId="3" borderId="0" xfId="0" quotePrefix="1" applyFont="1" applyFill="1" applyBorder="1" applyAlignment="1" applyProtection="1">
      <alignment horizontal="left" vertical="top" wrapText="1"/>
    </xf>
    <xf numFmtId="37" fontId="15" fillId="0" borderId="6" xfId="18" applyFont="1" applyFill="1" applyBorder="1" applyAlignment="1" applyProtection="1">
      <alignment wrapText="1"/>
    </xf>
    <xf numFmtId="41" fontId="15" fillId="5" borderId="0" xfId="11" applyNumberFormat="1" applyFont="1" applyFill="1" applyBorder="1" applyAlignment="1" applyProtection="1">
      <alignment horizontal="right" wrapText="1"/>
    </xf>
    <xf numFmtId="0" fontId="15" fillId="5" borderId="5" xfId="11" applyFont="1" applyFill="1" applyBorder="1" applyAlignment="1" applyProtection="1">
      <alignment wrapText="1"/>
    </xf>
    <xf numFmtId="41" fontId="15" fillId="5" borderId="6" xfId="11" applyNumberFormat="1" applyFont="1" applyFill="1" applyBorder="1" applyAlignment="1" applyProtection="1">
      <alignment horizontal="right" wrapText="1"/>
    </xf>
    <xf numFmtId="41" fontId="15" fillId="5" borderId="0" xfId="11" applyNumberFormat="1" applyFont="1" applyFill="1" applyBorder="1" applyAlignment="1" applyProtection="1">
      <alignment horizontal="center" wrapText="1"/>
    </xf>
    <xf numFmtId="41" fontId="15" fillId="5" borderId="14" xfId="11" applyNumberFormat="1" applyFont="1" applyFill="1" applyBorder="1" applyAlignment="1" applyProtection="1">
      <alignment horizontal="right" wrapText="1"/>
    </xf>
    <xf numFmtId="41" fontId="15" fillId="5" borderId="4" xfId="11" applyNumberFormat="1" applyFont="1" applyFill="1" applyBorder="1" applyAlignment="1" applyProtection="1">
      <alignment horizontal="right" wrapText="1"/>
    </xf>
    <xf numFmtId="0" fontId="123" fillId="5" borderId="4" xfId="11" quotePrefix="1" applyNumberFormat="1" applyFont="1" applyFill="1" applyBorder="1" applyAlignment="1" applyProtection="1">
      <alignment horizontal="left" wrapText="1"/>
    </xf>
    <xf numFmtId="0" fontId="15" fillId="5" borderId="7" xfId="11" quotePrefix="1" applyFont="1" applyFill="1" applyBorder="1" applyAlignment="1" applyProtection="1">
      <alignment horizontal="right" wrapText="1"/>
    </xf>
    <xf numFmtId="0" fontId="121" fillId="5" borderId="24" xfId="11" applyFont="1" applyFill="1" applyBorder="1" applyAlignment="1" applyProtection="1">
      <alignment wrapText="1"/>
    </xf>
    <xf numFmtId="41" fontId="121" fillId="4" borderId="28" xfId="4" applyNumberFormat="1" applyFont="1" applyFill="1" applyBorder="1" applyAlignment="1" applyProtection="1">
      <alignment horizontal="right" wrapText="1"/>
    </xf>
    <xf numFmtId="41" fontId="121" fillId="4" borderId="24" xfId="4" applyNumberFormat="1" applyFont="1" applyFill="1" applyBorder="1" applyAlignment="1" applyProtection="1">
      <alignment horizontal="right" wrapText="1"/>
    </xf>
    <xf numFmtId="41" fontId="121" fillId="4" borderId="12" xfId="4" applyNumberFormat="1" applyFont="1" applyFill="1" applyBorder="1" applyAlignment="1" applyProtection="1">
      <alignment horizontal="right" wrapText="1"/>
      <protection locked="0"/>
    </xf>
    <xf numFmtId="41" fontId="121" fillId="4" borderId="24" xfId="4" applyNumberFormat="1" applyFont="1" applyFill="1" applyBorder="1" applyAlignment="1" applyProtection="1">
      <alignment horizontal="right" wrapText="1"/>
      <protection locked="0"/>
    </xf>
    <xf numFmtId="41" fontId="121" fillId="4" borderId="34" xfId="4" applyNumberFormat="1" applyFont="1" applyFill="1" applyBorder="1" applyAlignment="1" applyProtection="1">
      <alignment horizontal="right" wrapText="1"/>
      <protection locked="0"/>
    </xf>
    <xf numFmtId="41" fontId="124" fillId="4" borderId="24" xfId="4" applyNumberFormat="1" applyFont="1" applyFill="1" applyBorder="1" applyAlignment="1" applyProtection="1">
      <alignment horizontal="right" wrapText="1"/>
    </xf>
    <xf numFmtId="41" fontId="124" fillId="3" borderId="24" xfId="4" applyNumberFormat="1" applyFont="1" applyFill="1" applyBorder="1" applyAlignment="1" applyProtection="1">
      <alignment horizontal="right" wrapText="1"/>
    </xf>
    <xf numFmtId="41" fontId="125" fillId="5" borderId="24" xfId="4" applyNumberFormat="1" applyFont="1" applyFill="1" applyBorder="1" applyAlignment="1" applyProtection="1">
      <alignment horizontal="right" wrapText="1"/>
    </xf>
    <xf numFmtId="41" fontId="121" fillId="5" borderId="24" xfId="4" applyNumberFormat="1" applyFont="1" applyFill="1" applyBorder="1" applyAlignment="1" applyProtection="1">
      <alignment horizontal="right" wrapText="1"/>
    </xf>
    <xf numFmtId="0" fontId="121" fillId="5" borderId="26" xfId="11" applyFont="1" applyFill="1" applyBorder="1" applyAlignment="1" applyProtection="1">
      <alignment wrapText="1"/>
    </xf>
    <xf numFmtId="41" fontId="121" fillId="4" borderId="26" xfId="4" applyNumberFormat="1" applyFont="1" applyFill="1" applyBorder="1" applyAlignment="1" applyProtection="1">
      <alignment horizontal="right" wrapText="1"/>
    </xf>
    <xf numFmtId="41" fontId="121" fillId="4" borderId="26" xfId="4" applyNumberFormat="1" applyFont="1" applyFill="1" applyBorder="1" applyAlignment="1" applyProtection="1">
      <alignment horizontal="right" wrapText="1"/>
      <protection locked="0"/>
    </xf>
    <xf numFmtId="41" fontId="124" fillId="4" borderId="26" xfId="4" applyNumberFormat="1" applyFont="1" applyFill="1" applyBorder="1" applyAlignment="1" applyProtection="1">
      <alignment horizontal="right" wrapText="1"/>
    </xf>
    <xf numFmtId="41" fontId="124" fillId="3" borderId="26" xfId="4" applyNumberFormat="1" applyFont="1" applyFill="1" applyBorder="1" applyAlignment="1" applyProtection="1">
      <alignment horizontal="right" wrapText="1"/>
    </xf>
    <xf numFmtId="41" fontId="125" fillId="5" borderId="26" xfId="4" applyNumberFormat="1" applyFont="1" applyFill="1" applyBorder="1" applyAlignment="1" applyProtection="1">
      <alignment horizontal="right" wrapText="1"/>
    </xf>
    <xf numFmtId="41" fontId="121" fillId="5" borderId="26" xfId="4" applyNumberFormat="1" applyFont="1" applyFill="1" applyBorder="1" applyAlignment="1" applyProtection="1">
      <alignment horizontal="right" wrapText="1"/>
    </xf>
    <xf numFmtId="41" fontId="15" fillId="4" borderId="26" xfId="4" applyNumberFormat="1" applyFont="1" applyFill="1" applyBorder="1" applyAlignment="1" applyProtection="1">
      <alignment horizontal="right" wrapText="1"/>
    </xf>
    <xf numFmtId="41" fontId="15" fillId="3" borderId="26" xfId="4" applyNumberFormat="1" applyFont="1" applyFill="1" applyBorder="1" applyAlignment="1" applyProtection="1">
      <alignment horizontal="right" wrapText="1"/>
    </xf>
    <xf numFmtId="41" fontId="15" fillId="4" borderId="24" xfId="4" applyNumberFormat="1" applyFont="1" applyFill="1" applyBorder="1" applyAlignment="1" applyProtection="1">
      <alignment horizontal="right" wrapText="1"/>
    </xf>
    <xf numFmtId="41" fontId="15" fillId="3" borderId="24" xfId="4" applyNumberFormat="1" applyFont="1" applyFill="1" applyBorder="1" applyAlignment="1" applyProtection="1">
      <alignment horizontal="right" wrapText="1"/>
    </xf>
    <xf numFmtId="41" fontId="126" fillId="5" borderId="24" xfId="4" applyNumberFormat="1" applyFont="1" applyFill="1" applyBorder="1" applyAlignment="1" applyProtection="1">
      <alignment horizontal="right" wrapText="1"/>
    </xf>
    <xf numFmtId="41" fontId="126" fillId="5" borderId="26" xfId="4" applyNumberFormat="1" applyFont="1" applyFill="1" applyBorder="1" applyAlignment="1" applyProtection="1">
      <alignment horizontal="right" wrapText="1"/>
    </xf>
    <xf numFmtId="0" fontId="121" fillId="5" borderId="27" xfId="11" applyFont="1" applyFill="1" applyBorder="1" applyAlignment="1" applyProtection="1">
      <alignment horizontal="left" wrapText="1"/>
    </xf>
    <xf numFmtId="0" fontId="15" fillId="5" borderId="26" xfId="11" applyFont="1" applyFill="1" applyBorder="1" applyAlignment="1" applyProtection="1">
      <alignment wrapText="1"/>
    </xf>
    <xf numFmtId="41" fontId="15" fillId="4" borderId="26" xfId="4" applyNumberFormat="1" applyFont="1" applyFill="1" applyBorder="1" applyAlignment="1" applyProtection="1">
      <alignment horizontal="right" wrapText="1"/>
      <protection locked="0"/>
    </xf>
    <xf numFmtId="41" fontId="126" fillId="5" borderId="26" xfId="4" applyNumberFormat="1" applyFont="1" applyFill="1" applyBorder="1" applyAlignment="1" applyProtection="1">
      <alignment horizontal="right"/>
    </xf>
    <xf numFmtId="41" fontId="15" fillId="3" borderId="27" xfId="4" applyNumberFormat="1" applyFont="1" applyFill="1" applyBorder="1" applyAlignment="1" applyProtection="1">
      <alignment horizontal="right" wrapText="1"/>
    </xf>
    <xf numFmtId="41" fontId="126" fillId="5" borderId="27" xfId="4" applyNumberFormat="1" applyFont="1" applyFill="1" applyBorder="1" applyAlignment="1" applyProtection="1">
      <alignment horizontal="right"/>
    </xf>
    <xf numFmtId="41" fontId="121" fillId="5" borderId="27" xfId="4" applyNumberFormat="1" applyFont="1" applyFill="1" applyBorder="1" applyAlignment="1" applyProtection="1">
      <alignment horizontal="right" wrapText="1"/>
    </xf>
    <xf numFmtId="41" fontId="121" fillId="4" borderId="1" xfId="4" applyNumberFormat="1" applyFont="1" applyFill="1" applyBorder="1" applyAlignment="1" applyProtection="1">
      <alignment horizontal="right" wrapText="1"/>
    </xf>
    <xf numFmtId="41" fontId="121" fillId="4" borderId="2" xfId="4" applyNumberFormat="1" applyFont="1" applyFill="1" applyBorder="1" applyAlignment="1" applyProtection="1">
      <alignment horizontal="right" wrapText="1"/>
    </xf>
    <xf numFmtId="41" fontId="15" fillId="4" borderId="2" xfId="4" applyNumberFormat="1" applyFont="1" applyFill="1" applyBorder="1" applyAlignment="1" applyProtection="1">
      <alignment horizontal="right" wrapText="1"/>
    </xf>
    <xf numFmtId="41" fontId="15" fillId="3" borderId="2" xfId="4" applyNumberFormat="1" applyFont="1" applyFill="1" applyBorder="1" applyAlignment="1" applyProtection="1">
      <alignment horizontal="right" wrapText="1"/>
    </xf>
    <xf numFmtId="41" fontId="126" fillId="5" borderId="2" xfId="4" applyNumberFormat="1" applyFont="1" applyFill="1" applyBorder="1" applyAlignment="1" applyProtection="1">
      <alignment horizontal="right"/>
    </xf>
    <xf numFmtId="41" fontId="121" fillId="5" borderId="2" xfId="4" applyNumberFormat="1" applyFont="1" applyFill="1" applyBorder="1" applyAlignment="1" applyProtection="1">
      <alignment horizontal="right" wrapText="1"/>
    </xf>
    <xf numFmtId="5" fontId="15" fillId="5" borderId="3" xfId="11" applyNumberFormat="1" applyFont="1" applyFill="1" applyBorder="1" applyAlignment="1" applyProtection="1">
      <alignment wrapText="1"/>
    </xf>
    <xf numFmtId="41" fontId="121" fillId="4" borderId="11" xfId="4" applyNumberFormat="1" applyFont="1" applyFill="1" applyBorder="1" applyAlignment="1" applyProtection="1">
      <alignment horizontal="right" wrapText="1"/>
    </xf>
    <xf numFmtId="41" fontId="121" fillId="4" borderId="12" xfId="4" applyNumberFormat="1" applyFont="1" applyFill="1" applyBorder="1" applyAlignment="1" applyProtection="1">
      <alignment horizontal="right" wrapText="1"/>
    </xf>
    <xf numFmtId="41" fontId="15" fillId="4" borderId="12" xfId="4" applyNumberFormat="1" applyFont="1" applyFill="1" applyBorder="1" applyAlignment="1" applyProtection="1">
      <alignment horizontal="right" wrapText="1"/>
    </xf>
    <xf numFmtId="41" fontId="15" fillId="3" borderId="12" xfId="4" applyNumberFormat="1" applyFont="1" applyFill="1" applyBorder="1" applyAlignment="1" applyProtection="1">
      <alignment horizontal="right" wrapText="1"/>
    </xf>
    <xf numFmtId="41" fontId="126" fillId="5" borderId="12" xfId="4" applyNumberFormat="1" applyFont="1" applyFill="1" applyBorder="1" applyAlignment="1" applyProtection="1">
      <alignment horizontal="right"/>
    </xf>
    <xf numFmtId="41" fontId="121" fillId="5" borderId="12" xfId="4" applyNumberFormat="1" applyFont="1" applyFill="1" applyBorder="1" applyAlignment="1" applyProtection="1">
      <alignment horizontal="right" wrapText="1"/>
    </xf>
    <xf numFmtId="0" fontId="15" fillId="5" borderId="13" xfId="11" applyFont="1" applyFill="1" applyBorder="1" applyAlignment="1" applyProtection="1">
      <alignment wrapText="1"/>
    </xf>
    <xf numFmtId="0" fontId="15" fillId="5" borderId="24" xfId="11" applyFont="1" applyFill="1" applyBorder="1" applyAlignment="1" applyProtection="1">
      <alignment horizontal="left" wrapText="1"/>
    </xf>
    <xf numFmtId="41" fontId="121" fillId="4" borderId="25" xfId="4" applyNumberFormat="1" applyFont="1" applyFill="1" applyBorder="1" applyAlignment="1" applyProtection="1">
      <alignment horizontal="right" wrapText="1"/>
    </xf>
    <xf numFmtId="41" fontId="126" fillId="5" borderId="24" xfId="4" applyNumberFormat="1" applyFont="1" applyFill="1" applyBorder="1" applyAlignment="1" applyProtection="1">
      <alignment horizontal="right"/>
    </xf>
    <xf numFmtId="0" fontId="15" fillId="5" borderId="30" xfId="11" applyFont="1" applyFill="1" applyBorder="1" applyAlignment="1" applyProtection="1">
      <alignment wrapText="1"/>
    </xf>
    <xf numFmtId="0" fontId="15" fillId="5" borderId="31" xfId="11" applyFont="1" applyFill="1" applyBorder="1" applyAlignment="1" applyProtection="1">
      <alignment wrapText="1"/>
    </xf>
    <xf numFmtId="0" fontId="15" fillId="5" borderId="26" xfId="11" applyFont="1" applyFill="1" applyBorder="1" applyAlignment="1" applyProtection="1">
      <alignment horizontal="left" wrapText="1"/>
    </xf>
    <xf numFmtId="0" fontId="121" fillId="5" borderId="24" xfId="11" applyFont="1" applyFill="1" applyBorder="1" applyAlignment="1" applyProtection="1">
      <alignment horizontal="left" wrapText="1"/>
    </xf>
    <xf numFmtId="43" fontId="15" fillId="5" borderId="31" xfId="4" applyFont="1" applyFill="1" applyBorder="1" applyAlignment="1" applyProtection="1">
      <alignment wrapText="1"/>
    </xf>
    <xf numFmtId="0" fontId="15" fillId="5" borderId="31" xfId="11" applyFont="1" applyFill="1" applyBorder="1" applyAlignment="1" applyProtection="1">
      <alignment horizontal="right" wrapText="1"/>
    </xf>
    <xf numFmtId="41" fontId="121" fillId="4" borderId="32" xfId="4" applyNumberFormat="1" applyFont="1" applyFill="1" applyBorder="1" applyAlignment="1" applyProtection="1">
      <alignment horizontal="right" wrapText="1"/>
    </xf>
    <xf numFmtId="41" fontId="121" fillId="4" borderId="27" xfId="4" applyNumberFormat="1" applyFont="1" applyFill="1" applyBorder="1" applyAlignment="1" applyProtection="1">
      <alignment horizontal="right" wrapText="1"/>
    </xf>
    <xf numFmtId="41" fontId="121" fillId="4" borderId="0" xfId="4" applyNumberFormat="1" applyFont="1" applyFill="1" applyBorder="1" applyAlignment="1" applyProtection="1">
      <alignment horizontal="right" wrapText="1"/>
    </xf>
    <xf numFmtId="41" fontId="15" fillId="4" borderId="27" xfId="4" applyNumberFormat="1" applyFont="1" applyFill="1" applyBorder="1" applyAlignment="1" applyProtection="1">
      <alignment horizontal="right" wrapText="1"/>
    </xf>
    <xf numFmtId="0" fontId="15" fillId="5" borderId="29" xfId="11" applyFont="1" applyFill="1" applyBorder="1" applyAlignment="1" applyProtection="1">
      <alignment horizontal="right" wrapText="1"/>
    </xf>
    <xf numFmtId="41" fontId="124" fillId="4" borderId="2" xfId="4" applyNumberFormat="1" applyFont="1" applyFill="1" applyBorder="1" applyAlignment="1" applyProtection="1">
      <alignment horizontal="right" wrapText="1"/>
    </xf>
    <xf numFmtId="41" fontId="124" fillId="3" borderId="2" xfId="4" applyNumberFormat="1" applyFont="1" applyFill="1" applyBorder="1" applyAlignment="1" applyProtection="1">
      <alignment horizontal="right" wrapText="1"/>
    </xf>
    <xf numFmtId="41" fontId="125" fillId="5" borderId="2" xfId="4" applyNumberFormat="1" applyFont="1" applyFill="1" applyBorder="1" applyAlignment="1" applyProtection="1">
      <alignment horizontal="right" wrapText="1"/>
    </xf>
    <xf numFmtId="0" fontId="15" fillId="5" borderId="3" xfId="11" applyFont="1" applyFill="1" applyBorder="1" applyAlignment="1" applyProtection="1">
      <alignment horizontal="right" wrapText="1"/>
    </xf>
    <xf numFmtId="41" fontId="121" fillId="4" borderId="14" xfId="4" applyNumberFormat="1" applyFont="1" applyFill="1" applyBorder="1" applyAlignment="1" applyProtection="1">
      <alignment horizontal="right" wrapText="1"/>
    </xf>
    <xf numFmtId="41" fontId="121" fillId="4" borderId="4" xfId="4" applyNumberFormat="1" applyFont="1" applyFill="1" applyBorder="1" applyAlignment="1" applyProtection="1">
      <alignment horizontal="right" wrapText="1"/>
    </xf>
    <xf numFmtId="41" fontId="124" fillId="4" borderId="4" xfId="4" applyNumberFormat="1" applyFont="1" applyFill="1" applyBorder="1" applyAlignment="1" applyProtection="1">
      <alignment horizontal="right" wrapText="1"/>
    </xf>
    <xf numFmtId="41" fontId="124" fillId="0" borderId="4" xfId="4" applyNumberFormat="1" applyFont="1" applyFill="1" applyBorder="1" applyAlignment="1" applyProtection="1">
      <alignment horizontal="right" wrapText="1"/>
    </xf>
    <xf numFmtId="41" fontId="15" fillId="0" borderId="4" xfId="4" applyNumberFormat="1" applyFont="1" applyFill="1" applyBorder="1" applyAlignment="1" applyProtection="1">
      <alignment horizontal="right" wrapText="1"/>
    </xf>
    <xf numFmtId="41" fontId="121" fillId="0" borderId="4" xfId="4" applyNumberFormat="1" applyFont="1" applyFill="1" applyBorder="1" applyAlignment="1" applyProtection="1">
      <alignment horizontal="right" wrapText="1"/>
    </xf>
    <xf numFmtId="5" fontId="15" fillId="0" borderId="7" xfId="11" applyNumberFormat="1" applyFont="1" applyFill="1" applyBorder="1" applyAlignment="1" applyProtection="1">
      <alignment wrapText="1"/>
    </xf>
    <xf numFmtId="37" fontId="128" fillId="0" borderId="0" xfId="18" quotePrefix="1" applyFont="1" applyFill="1" applyAlignment="1" applyProtection="1">
      <alignment horizontal="left" wrapText="1"/>
      <protection locked="0"/>
    </xf>
    <xf numFmtId="37" fontId="128" fillId="0" borderId="0" xfId="18" quotePrefix="1" applyFont="1" applyFill="1" applyAlignment="1" applyProtection="1">
      <alignment horizontal="left" vertical="top" wrapText="1"/>
      <protection locked="0"/>
    </xf>
    <xf numFmtId="0" fontId="92" fillId="3" borderId="0" xfId="11" applyFont="1" applyFill="1" applyBorder="1" applyAlignment="1" applyProtection="1">
      <alignment horizontal="left" vertical="center" wrapText="1"/>
    </xf>
    <xf numFmtId="0" fontId="11" fillId="5" borderId="0" xfId="11" quotePrefix="1" applyFont="1" applyFill="1" applyBorder="1" applyAlignment="1" applyProtection="1">
      <alignment horizontal="left" wrapText="1"/>
    </xf>
    <xf numFmtId="41" fontId="11" fillId="5" borderId="0" xfId="11" applyNumberFormat="1" applyFont="1" applyFill="1" applyBorder="1" applyAlignment="1" applyProtection="1">
      <alignment horizontal="right" wrapText="1"/>
    </xf>
    <xf numFmtId="0" fontId="11" fillId="5" borderId="12" xfId="11" applyNumberFormat="1" applyFont="1" applyFill="1" applyBorder="1" applyAlignment="1" applyProtection="1">
      <alignment horizontal="right" wrapText="1"/>
    </xf>
    <xf numFmtId="0" fontId="11" fillId="5" borderId="5" xfId="11" applyFont="1" applyFill="1" applyBorder="1" applyAlignment="1" applyProtection="1">
      <alignment wrapText="1"/>
    </xf>
    <xf numFmtId="37" fontId="11" fillId="3" borderId="5" xfId="18" applyFont="1" applyFill="1" applyBorder="1" applyAlignment="1" applyProtection="1">
      <alignment horizontal="left" wrapText="1"/>
    </xf>
    <xf numFmtId="0" fontId="11" fillId="5" borderId="14" xfId="11" applyNumberFormat="1" applyFont="1" applyFill="1" applyBorder="1" applyAlignment="1" applyProtection="1">
      <alignment horizontal="right"/>
    </xf>
    <xf numFmtId="0" fontId="11" fillId="5" borderId="4" xfId="11" applyNumberFormat="1" applyFont="1" applyFill="1" applyBorder="1" applyAlignment="1" applyProtection="1">
      <alignment horizontal="right" wrapText="1"/>
    </xf>
    <xf numFmtId="0" fontId="11" fillId="5" borderId="4" xfId="11" applyNumberFormat="1" applyFont="1" applyFill="1" applyBorder="1" applyAlignment="1" applyProtection="1">
      <alignment horizontal="right"/>
    </xf>
    <xf numFmtId="41" fontId="11" fillId="5" borderId="4" xfId="11" applyNumberFormat="1" applyFont="1" applyFill="1" applyBorder="1" applyAlignment="1" applyProtection="1">
      <alignment horizontal="right" wrapText="1"/>
    </xf>
    <xf numFmtId="0" fontId="123" fillId="5" borderId="4" xfId="11" quotePrefix="1" applyNumberFormat="1" applyFont="1" applyFill="1" applyBorder="1" applyAlignment="1" applyProtection="1">
      <alignment horizontal="left" vertical="center" wrapText="1"/>
    </xf>
    <xf numFmtId="0" fontId="11" fillId="5" borderId="7" xfId="11" quotePrefix="1" applyFont="1" applyFill="1" applyBorder="1" applyAlignment="1" applyProtection="1">
      <alignment horizontal="right" wrapText="1"/>
    </xf>
    <xf numFmtId="0" fontId="11" fillId="5" borderId="11" xfId="11" applyFont="1" applyFill="1" applyBorder="1" applyAlignment="1" applyProtection="1">
      <alignment wrapText="1"/>
    </xf>
    <xf numFmtId="0" fontId="11" fillId="5" borderId="12" xfId="11" applyFont="1" applyFill="1" applyBorder="1" applyAlignment="1" applyProtection="1">
      <alignment wrapText="1"/>
    </xf>
    <xf numFmtId="0" fontId="11" fillId="5" borderId="13" xfId="11" applyFont="1" applyFill="1" applyBorder="1" applyAlignment="1" applyProtection="1">
      <alignment wrapText="1"/>
    </xf>
    <xf numFmtId="0" fontId="13" fillId="5" borderId="24" xfId="11" applyFont="1" applyFill="1" applyBorder="1" applyAlignment="1" applyProtection="1">
      <alignment wrapText="1"/>
    </xf>
    <xf numFmtId="41" fontId="13" fillId="4" borderId="24" xfId="1054" applyNumberFormat="1" applyFont="1" applyFill="1" applyBorder="1" applyAlignment="1" applyProtection="1">
      <alignment horizontal="right"/>
    </xf>
    <xf numFmtId="41" fontId="13" fillId="4" borderId="24" xfId="1054" applyNumberFormat="1" applyFont="1" applyFill="1" applyBorder="1" applyAlignment="1" applyProtection="1">
      <alignment horizontal="right"/>
      <protection locked="0"/>
    </xf>
    <xf numFmtId="41" fontId="13" fillId="4" borderId="0" xfId="1054" applyNumberFormat="1" applyFont="1" applyFill="1" applyBorder="1" applyAlignment="1" applyProtection="1">
      <alignment horizontal="right"/>
    </xf>
    <xf numFmtId="41" fontId="11" fillId="4" borderId="0" xfId="1054" applyNumberFormat="1" applyFont="1" applyFill="1" applyBorder="1" applyAlignment="1" applyProtection="1">
      <alignment horizontal="right"/>
    </xf>
    <xf numFmtId="41" fontId="117" fillId="5" borderId="0" xfId="1054" applyNumberFormat="1" applyFont="1" applyFill="1" applyBorder="1" applyAlignment="1" applyProtection="1">
      <alignment horizontal="right" wrapText="1"/>
    </xf>
    <xf numFmtId="41" fontId="13" fillId="5" borderId="0" xfId="1054" applyNumberFormat="1" applyFont="1" applyFill="1" applyBorder="1" applyAlignment="1" applyProtection="1">
      <alignment horizontal="right" wrapText="1"/>
    </xf>
    <xf numFmtId="5" fontId="11" fillId="5" borderId="5" xfId="11" applyNumberFormat="1" applyFont="1" applyFill="1" applyBorder="1" applyAlignment="1" applyProtection="1">
      <alignment wrapText="1"/>
    </xf>
    <xf numFmtId="0" fontId="13" fillId="5" borderId="26" xfId="11" applyFont="1" applyFill="1" applyBorder="1" applyAlignment="1" applyProtection="1">
      <alignment wrapText="1"/>
    </xf>
    <xf numFmtId="41" fontId="13" fillId="4" borderId="26" xfId="1054" applyNumberFormat="1" applyFont="1" applyFill="1" applyBorder="1" applyAlignment="1" applyProtection="1">
      <alignment horizontal="right"/>
    </xf>
    <xf numFmtId="41" fontId="11" fillId="4" borderId="26" xfId="1054" applyNumberFormat="1" applyFont="1" applyFill="1" applyBorder="1" applyAlignment="1" applyProtection="1">
      <alignment horizontal="right"/>
    </xf>
    <xf numFmtId="41" fontId="117" fillId="5" borderId="26" xfId="1054" applyNumberFormat="1" applyFont="1" applyFill="1" applyBorder="1" applyAlignment="1" applyProtection="1">
      <alignment horizontal="right" wrapText="1"/>
    </xf>
    <xf numFmtId="41" fontId="13" fillId="5" borderId="26" xfId="1054" applyNumberFormat="1" applyFont="1" applyFill="1" applyBorder="1" applyAlignment="1" applyProtection="1">
      <alignment horizontal="right" wrapText="1"/>
    </xf>
    <xf numFmtId="37" fontId="11" fillId="5" borderId="5" xfId="11" applyNumberFormat="1" applyFont="1" applyFill="1" applyBorder="1" applyAlignment="1" applyProtection="1">
      <alignment wrapText="1"/>
    </xf>
    <xf numFmtId="0" fontId="11" fillId="5" borderId="24" xfId="11" quotePrefix="1" applyFont="1" applyFill="1" applyBorder="1" applyAlignment="1" applyProtection="1">
      <alignment horizontal="left" wrapText="1"/>
    </xf>
    <xf numFmtId="0" fontId="11" fillId="3" borderId="24" xfId="11" applyFont="1" applyFill="1" applyBorder="1" applyAlignment="1" applyProtection="1">
      <alignment wrapText="1"/>
    </xf>
    <xf numFmtId="41" fontId="13" fillId="4" borderId="25" xfId="1054" applyNumberFormat="1" applyFont="1" applyFill="1" applyBorder="1" applyAlignment="1" applyProtection="1">
      <alignment horizontal="right"/>
    </xf>
    <xf numFmtId="41" fontId="11" fillId="4" borderId="24" xfId="1054" applyNumberFormat="1" applyFont="1" applyFill="1" applyBorder="1" applyAlignment="1" applyProtection="1">
      <alignment horizontal="right"/>
      <protection locked="0"/>
    </xf>
    <xf numFmtId="41" fontId="129" fillId="5" borderId="26" xfId="1054" applyNumberFormat="1" applyFont="1" applyFill="1" applyBorder="1" applyAlignment="1" applyProtection="1">
      <alignment horizontal="right"/>
    </xf>
    <xf numFmtId="41" fontId="13" fillId="5" borderId="24" xfId="1054" applyNumberFormat="1" applyFont="1" applyFill="1" applyBorder="1" applyAlignment="1" applyProtection="1">
      <alignment horizontal="right" wrapText="1"/>
    </xf>
    <xf numFmtId="0" fontId="11" fillId="3" borderId="26" xfId="11" applyFont="1" applyFill="1" applyBorder="1" applyAlignment="1" applyProtection="1">
      <alignment wrapText="1"/>
    </xf>
    <xf numFmtId="41" fontId="13" fillId="4" borderId="28" xfId="1054" applyNumberFormat="1" applyFont="1" applyFill="1" applyBorder="1" applyAlignment="1" applyProtection="1">
      <alignment horizontal="right"/>
    </xf>
    <xf numFmtId="41" fontId="13" fillId="4" borderId="26" xfId="1054" applyNumberFormat="1" applyFont="1" applyFill="1" applyBorder="1" applyAlignment="1" applyProtection="1">
      <alignment horizontal="right"/>
      <protection locked="0"/>
    </xf>
    <xf numFmtId="41" fontId="11" fillId="4" borderId="24" xfId="1054" applyNumberFormat="1" applyFont="1" applyFill="1" applyBorder="1" applyAlignment="1" applyProtection="1">
      <alignment horizontal="right"/>
    </xf>
    <xf numFmtId="41" fontId="129" fillId="5" borderId="24" xfId="1054" applyNumberFormat="1" applyFont="1" applyFill="1" applyBorder="1" applyAlignment="1" applyProtection="1">
      <alignment horizontal="right"/>
    </xf>
    <xf numFmtId="0" fontId="11" fillId="5" borderId="24" xfId="11" applyFont="1" applyFill="1" applyBorder="1" applyAlignment="1" applyProtection="1">
      <alignment horizontal="left" wrapText="1"/>
    </xf>
    <xf numFmtId="0" fontId="11" fillId="5" borderId="26" xfId="11" applyFont="1" applyFill="1" applyBorder="1" applyAlignment="1" applyProtection="1">
      <alignment horizontal="left" wrapText="1"/>
    </xf>
    <xf numFmtId="41" fontId="11" fillId="4" borderId="26" xfId="1054" applyNumberFormat="1" applyFont="1" applyFill="1" applyBorder="1" applyAlignment="1" applyProtection="1">
      <alignment horizontal="right"/>
      <protection locked="0"/>
    </xf>
    <xf numFmtId="0" fontId="11" fillId="5" borderId="27" xfId="11" applyFont="1" applyFill="1" applyBorder="1" applyAlignment="1" applyProtection="1">
      <alignment horizontal="left" wrapText="1"/>
    </xf>
    <xf numFmtId="41" fontId="13" fillId="4" borderId="32" xfId="1054" applyNumberFormat="1" applyFont="1" applyFill="1" applyBorder="1" applyAlignment="1" applyProtection="1">
      <alignment horizontal="right"/>
    </xf>
    <xf numFmtId="41" fontId="13" fillId="4" borderId="27" xfId="1054" applyNumberFormat="1" applyFont="1" applyFill="1" applyBorder="1" applyAlignment="1" applyProtection="1">
      <alignment horizontal="right"/>
    </xf>
    <xf numFmtId="41" fontId="13" fillId="4" borderId="27" xfId="1054" applyNumberFormat="1" applyFont="1" applyFill="1" applyBorder="1" applyAlignment="1" applyProtection="1">
      <alignment horizontal="right"/>
      <protection locked="0"/>
    </xf>
    <xf numFmtId="41" fontId="11" fillId="4" borderId="27" xfId="1054" applyNumberFormat="1" applyFont="1" applyFill="1" applyBorder="1" applyAlignment="1" applyProtection="1">
      <alignment horizontal="right"/>
    </xf>
    <xf numFmtId="41" fontId="129" fillId="5" borderId="27" xfId="1054" applyNumberFormat="1" applyFont="1" applyFill="1" applyBorder="1" applyAlignment="1" applyProtection="1">
      <alignment horizontal="right"/>
    </xf>
    <xf numFmtId="41" fontId="13" fillId="5" borderId="27" xfId="1054" applyNumberFormat="1" applyFont="1" applyFill="1" applyBorder="1" applyAlignment="1" applyProtection="1">
      <alignment horizontal="right" wrapText="1"/>
    </xf>
    <xf numFmtId="0" fontId="13" fillId="3" borderId="24" xfId="11" applyFont="1" applyFill="1" applyBorder="1" applyAlignment="1" applyProtection="1">
      <alignment wrapText="1"/>
    </xf>
    <xf numFmtId="0" fontId="11" fillId="3" borderId="26" xfId="11" applyFont="1" applyFill="1" applyBorder="1" applyAlignment="1" applyProtection="1">
      <alignment horizontal="left" wrapText="1"/>
    </xf>
    <xf numFmtId="37" fontId="11" fillId="3" borderId="0" xfId="18" applyFont="1" applyFill="1" applyAlignment="1" applyProtection="1">
      <alignment wrapText="1"/>
    </xf>
    <xf numFmtId="0" fontId="11" fillId="3" borderId="26" xfId="11" applyFont="1" applyFill="1" applyBorder="1" applyAlignment="1" applyProtection="1"/>
    <xf numFmtId="41" fontId="13" fillId="4" borderId="6" xfId="1054" applyNumberFormat="1" applyFont="1" applyFill="1" applyBorder="1" applyAlignment="1" applyProtection="1">
      <alignment horizontal="right"/>
    </xf>
    <xf numFmtId="41" fontId="129" fillId="5" borderId="0" xfId="1054" applyNumberFormat="1" applyFont="1" applyFill="1" applyBorder="1" applyAlignment="1" applyProtection="1">
      <alignment horizontal="right"/>
    </xf>
    <xf numFmtId="41" fontId="13" fillId="4" borderId="1" xfId="1054" applyNumberFormat="1" applyFont="1" applyFill="1" applyBorder="1" applyAlignment="1" applyProtection="1">
      <alignment horizontal="right"/>
    </xf>
    <xf numFmtId="41" fontId="13" fillId="4" borderId="2" xfId="1054" applyNumberFormat="1" applyFont="1" applyFill="1" applyBorder="1" applyAlignment="1" applyProtection="1">
      <alignment horizontal="right"/>
    </xf>
    <xf numFmtId="41" fontId="11" fillId="4" borderId="2" xfId="1054" applyNumberFormat="1" applyFont="1" applyFill="1" applyBorder="1" applyAlignment="1" applyProtection="1">
      <alignment horizontal="right"/>
    </xf>
    <xf numFmtId="41" fontId="117" fillId="5" borderId="2" xfId="1054" applyNumberFormat="1" applyFont="1" applyFill="1" applyBorder="1" applyAlignment="1" applyProtection="1">
      <alignment horizontal="right"/>
    </xf>
    <xf numFmtId="41" fontId="13" fillId="5" borderId="2" xfId="1054" applyNumberFormat="1" applyFont="1" applyFill="1" applyBorder="1" applyAlignment="1" applyProtection="1">
      <alignment horizontal="right" wrapText="1"/>
    </xf>
    <xf numFmtId="5" fontId="11" fillId="5" borderId="3" xfId="11" applyNumberFormat="1" applyFont="1" applyFill="1" applyBorder="1" applyAlignment="1" applyProtection="1">
      <alignment wrapText="1"/>
    </xf>
    <xf numFmtId="0" fontId="13" fillId="5" borderId="0" xfId="11" applyFont="1" applyFill="1" applyBorder="1" applyAlignment="1" applyProtection="1">
      <alignment horizontal="left" wrapText="1"/>
    </xf>
    <xf numFmtId="41" fontId="11" fillId="5" borderId="0" xfId="1054" applyNumberFormat="1" applyFont="1" applyFill="1" applyBorder="1" applyAlignment="1" applyProtection="1">
      <alignment horizontal="right" wrapText="1"/>
    </xf>
    <xf numFmtId="5" fontId="11" fillId="5" borderId="0" xfId="11" applyNumberFormat="1" applyFont="1" applyFill="1" applyBorder="1" applyAlignment="1" applyProtection="1">
      <alignment wrapText="1"/>
    </xf>
    <xf numFmtId="41" fontId="13" fillId="5" borderId="3" xfId="11" applyNumberFormat="1" applyFont="1" applyFill="1" applyBorder="1" applyAlignment="1" applyProtection="1">
      <alignment horizontal="centerContinuous" wrapText="1"/>
    </xf>
    <xf numFmtId="41" fontId="13" fillId="5" borderId="2" xfId="11" applyNumberFormat="1" applyFont="1" applyFill="1" applyBorder="1" applyAlignment="1" applyProtection="1">
      <alignment horizontal="centerContinuous" wrapText="1"/>
    </xf>
    <xf numFmtId="41" fontId="13" fillId="5" borderId="3" xfId="11" applyNumberFormat="1" applyFont="1" applyFill="1" applyBorder="1" applyAlignment="1" applyProtection="1">
      <alignment horizontal="center" wrapText="1"/>
    </xf>
    <xf numFmtId="0" fontId="13" fillId="5" borderId="14" xfId="11" applyNumberFormat="1" applyFont="1" applyFill="1" applyBorder="1" applyAlignment="1" applyProtection="1">
      <alignment horizontal="right" wrapText="1"/>
    </xf>
    <xf numFmtId="0" fontId="13" fillId="5" borderId="7" xfId="11" applyNumberFormat="1" applyFont="1" applyFill="1" applyBorder="1" applyAlignment="1" applyProtection="1">
      <alignment wrapText="1"/>
    </xf>
    <xf numFmtId="0" fontId="13" fillId="5" borderId="7" xfId="11" applyNumberFormat="1" applyFont="1" applyFill="1" applyBorder="1" applyAlignment="1" applyProtection="1">
      <alignment horizontal="right" wrapText="1"/>
    </xf>
    <xf numFmtId="0" fontId="11" fillId="5" borderId="7" xfId="11" applyNumberFormat="1" applyFont="1" applyFill="1" applyBorder="1" applyAlignment="1" applyProtection="1">
      <alignment horizontal="center" wrapText="1"/>
    </xf>
    <xf numFmtId="41" fontId="117" fillId="5" borderId="6" xfId="1053" applyNumberFormat="1" applyFont="1" applyFill="1" applyBorder="1" applyAlignment="1" applyProtection="1">
      <alignment horizontal="right" wrapText="1"/>
    </xf>
    <xf numFmtId="41" fontId="117" fillId="5" borderId="0" xfId="1053" applyNumberFormat="1" applyFont="1" applyFill="1" applyBorder="1" applyAlignment="1" applyProtection="1">
      <alignment horizontal="right" wrapText="1"/>
    </xf>
    <xf numFmtId="194" fontId="13" fillId="4" borderId="25" xfId="1053" applyNumberFormat="1" applyFont="1" applyFill="1" applyBorder="1" applyAlignment="1" applyProtection="1">
      <alignment horizontal="right" wrapText="1"/>
    </xf>
    <xf numFmtId="41" fontId="112" fillId="5" borderId="25" xfId="1053" applyNumberFormat="1" applyFont="1" applyFill="1" applyBorder="1" applyAlignment="1" applyProtection="1">
      <alignment horizontal="right" wrapText="1"/>
    </xf>
    <xf numFmtId="41" fontId="117" fillId="5" borderId="24" xfId="1053" applyNumberFormat="1" applyFont="1" applyFill="1" applyBorder="1" applyAlignment="1" applyProtection="1">
      <alignment horizontal="right" wrapText="1"/>
    </xf>
    <xf numFmtId="194" fontId="11" fillId="3" borderId="25" xfId="1053" applyNumberFormat="1" applyFont="1" applyFill="1" applyBorder="1" applyAlignment="1" applyProtection="1">
      <alignment horizontal="right" wrapText="1"/>
    </xf>
    <xf numFmtId="171" fontId="11" fillId="3" borderId="25" xfId="1053" applyNumberFormat="1" applyFont="1" applyFill="1" applyBorder="1" applyAlignment="1" applyProtection="1">
      <alignment horizontal="right" wrapText="1"/>
    </xf>
    <xf numFmtId="171" fontId="13" fillId="3" borderId="5" xfId="1053" applyNumberFormat="1" applyFont="1" applyFill="1" applyBorder="1" applyAlignment="1" applyProtection="1">
      <alignment horizontal="right" wrapText="1"/>
    </xf>
    <xf numFmtId="0" fontId="11" fillId="3" borderId="27" xfId="20" applyFont="1" applyFill="1" applyBorder="1" applyAlignment="1" applyProtection="1">
      <alignment horizontal="left" vertical="top" wrapText="1"/>
    </xf>
    <xf numFmtId="0" fontId="11" fillId="3" borderId="27" xfId="20" applyFont="1" applyFill="1" applyBorder="1" applyAlignment="1" applyProtection="1">
      <alignment vertical="top" wrapText="1"/>
    </xf>
    <xf numFmtId="194" fontId="13" fillId="4" borderId="6" xfId="1053" applyNumberFormat="1" applyFont="1" applyFill="1" applyBorder="1" applyAlignment="1" applyProtection="1">
      <alignment horizontal="right" wrapText="1"/>
    </xf>
    <xf numFmtId="41" fontId="112" fillId="5" borderId="6" xfId="1053" applyNumberFormat="1" applyFont="1" applyFill="1" applyBorder="1" applyAlignment="1" applyProtection="1">
      <alignment horizontal="right" wrapText="1"/>
    </xf>
    <xf numFmtId="194" fontId="11" fillId="3" borderId="6" xfId="1053" applyNumberFormat="1" applyFont="1" applyFill="1" applyBorder="1" applyAlignment="1" applyProtection="1">
      <alignment horizontal="right" wrapText="1"/>
    </xf>
    <xf numFmtId="0" fontId="11" fillId="4" borderId="24" xfId="20" applyFont="1" applyFill="1" applyBorder="1" applyAlignment="1" applyProtection="1">
      <alignment vertical="top" wrapText="1"/>
    </xf>
    <xf numFmtId="171" fontId="11" fillId="3" borderId="24" xfId="1053" applyNumberFormat="1" applyFont="1" applyFill="1" applyBorder="1" applyAlignment="1" applyProtection="1">
      <alignment horizontal="right" wrapText="1"/>
    </xf>
    <xf numFmtId="194" fontId="117" fillId="5" borderId="0" xfId="1053" applyNumberFormat="1" applyFont="1" applyFill="1" applyBorder="1" applyAlignment="1" applyProtection="1">
      <alignment horizontal="right" wrapText="1"/>
    </xf>
    <xf numFmtId="0" fontId="11" fillId="4" borderId="26" xfId="11" applyFont="1" applyFill="1" applyBorder="1" applyAlignment="1" applyProtection="1">
      <alignment horizontal="left" vertical="top" wrapText="1"/>
    </xf>
    <xf numFmtId="0" fontId="11" fillId="4" borderId="26" xfId="22" applyFont="1" applyFill="1" applyBorder="1" applyAlignment="1" applyProtection="1">
      <alignment wrapText="1"/>
    </xf>
    <xf numFmtId="0" fontId="11" fillId="0" borderId="26" xfId="11" applyFont="1" applyFill="1" applyBorder="1" applyAlignment="1" applyProtection="1">
      <alignment horizontal="left" vertical="top" wrapText="1"/>
    </xf>
    <xf numFmtId="0" fontId="11" fillId="0" borderId="26" xfId="22" applyFont="1" applyFill="1" applyBorder="1" applyAlignment="1" applyProtection="1">
      <alignment wrapText="1"/>
    </xf>
    <xf numFmtId="41" fontId="13" fillId="0" borderId="5" xfId="1053" applyNumberFormat="1" applyFont="1" applyFill="1" applyBorder="1" applyAlignment="1" applyProtection="1">
      <alignment horizontal="right" wrapText="1"/>
    </xf>
    <xf numFmtId="41" fontId="112" fillId="0" borderId="25" xfId="1053" applyNumberFormat="1" applyFont="1" applyFill="1" applyBorder="1" applyAlignment="1" applyProtection="1">
      <alignment horizontal="right" wrapText="1"/>
    </xf>
    <xf numFmtId="41" fontId="117" fillId="0" borderId="24" xfId="1053" applyNumberFormat="1" applyFont="1" applyFill="1" applyBorder="1" applyAlignment="1" applyProtection="1">
      <alignment horizontal="right" wrapText="1"/>
    </xf>
    <xf numFmtId="41" fontId="117" fillId="0" borderId="5" xfId="1053" applyNumberFormat="1" applyFont="1" applyFill="1" applyBorder="1" applyAlignment="1" applyProtection="1">
      <alignment horizontal="right" wrapText="1"/>
    </xf>
    <xf numFmtId="194" fontId="11" fillId="0" borderId="25" xfId="1053" applyNumberFormat="1" applyFont="1" applyFill="1" applyBorder="1" applyAlignment="1" applyProtection="1">
      <alignment horizontal="right" wrapText="1"/>
    </xf>
    <xf numFmtId="41" fontId="117" fillId="0" borderId="0" xfId="1053" applyNumberFormat="1" applyFont="1" applyFill="1" applyBorder="1" applyAlignment="1" applyProtection="1">
      <alignment horizontal="right" wrapText="1"/>
    </xf>
    <xf numFmtId="194" fontId="117" fillId="0" borderId="0" xfId="1053" applyNumberFormat="1" applyFont="1" applyFill="1" applyBorder="1" applyAlignment="1" applyProtection="1">
      <alignment horizontal="right" wrapText="1"/>
    </xf>
    <xf numFmtId="37" fontId="13" fillId="3" borderId="27" xfId="12" applyFont="1" applyFill="1" applyBorder="1" applyAlignment="1" applyProtection="1">
      <alignment horizontal="left" vertical="top" wrapText="1"/>
    </xf>
    <xf numFmtId="41" fontId="112" fillId="0" borderId="6" xfId="1053" applyNumberFormat="1" applyFont="1" applyFill="1" applyBorder="1" applyAlignment="1" applyProtection="1">
      <alignment horizontal="right" wrapText="1"/>
    </xf>
    <xf numFmtId="194" fontId="11" fillId="5" borderId="6" xfId="1053" applyNumberFormat="1" applyFont="1" applyFill="1" applyBorder="1" applyAlignment="1" applyProtection="1">
      <alignment horizontal="right" wrapText="1"/>
    </xf>
    <xf numFmtId="41" fontId="11" fillId="5" borderId="6" xfId="1053" applyNumberFormat="1" applyFont="1" applyFill="1" applyBorder="1" applyAlignment="1" applyProtection="1">
      <alignment horizontal="right" wrapText="1"/>
    </xf>
    <xf numFmtId="0" fontId="11" fillId="0" borderId="24" xfId="11" applyFont="1" applyFill="1" applyBorder="1" applyAlignment="1" applyProtection="1">
      <alignment horizontal="left" vertical="top" wrapText="1"/>
    </xf>
    <xf numFmtId="37" fontId="13" fillId="0" borderId="26" xfId="12" applyFont="1" applyFill="1" applyBorder="1" applyAlignment="1" applyProtection="1">
      <alignment vertical="top" wrapText="1"/>
    </xf>
    <xf numFmtId="41" fontId="117" fillId="3" borderId="0" xfId="1053" applyNumberFormat="1" applyFont="1" applyFill="1" applyBorder="1" applyAlignment="1" applyProtection="1">
      <alignment horizontal="right" wrapText="1"/>
    </xf>
    <xf numFmtId="37" fontId="13" fillId="3" borderId="0" xfId="12" applyFont="1" applyFill="1" applyBorder="1" applyAlignment="1" applyProtection="1">
      <alignment horizontal="left" vertical="top" wrapText="1"/>
    </xf>
    <xf numFmtId="41" fontId="117" fillId="0" borderId="24" xfId="1053" applyNumberFormat="1" applyFont="1" applyFill="1" applyBorder="1" applyAlignment="1" applyProtection="1">
      <alignment wrapText="1"/>
    </xf>
    <xf numFmtId="41" fontId="11" fillId="5" borderId="25" xfId="1053" applyNumberFormat="1" applyFont="1" applyFill="1" applyBorder="1" applyAlignment="1" applyProtection="1">
      <alignment horizontal="right" wrapText="1"/>
    </xf>
    <xf numFmtId="41" fontId="11" fillId="0" borderId="25" xfId="1053" applyNumberFormat="1" applyFont="1" applyFill="1" applyBorder="1" applyAlignment="1" applyProtection="1">
      <alignment horizontal="right" wrapText="1"/>
    </xf>
    <xf numFmtId="37" fontId="13" fillId="0" borderId="27" xfId="12" applyFont="1" applyBorder="1" applyAlignment="1" applyProtection="1">
      <alignment horizontal="left" vertical="top" wrapText="1"/>
    </xf>
    <xf numFmtId="41" fontId="11" fillId="0" borderId="6" xfId="1053" applyNumberFormat="1" applyFont="1" applyFill="1" applyBorder="1" applyAlignment="1" applyProtection="1">
      <alignment horizontal="right" wrapText="1"/>
    </xf>
    <xf numFmtId="0" fontId="11" fillId="3" borderId="24" xfId="23" applyFont="1" applyFill="1" applyBorder="1" applyAlignment="1" applyProtection="1">
      <alignment vertical="top" wrapText="1"/>
    </xf>
    <xf numFmtId="171" fontId="13" fillId="4" borderId="25" xfId="1053" applyNumberFormat="1" applyFont="1" applyFill="1" applyBorder="1" applyAlignment="1" applyProtection="1">
      <alignment horizontal="right" wrapText="1"/>
      <protection locked="0"/>
    </xf>
    <xf numFmtId="0" fontId="11" fillId="3" borderId="27" xfId="23" applyFont="1" applyFill="1" applyBorder="1" applyAlignment="1" applyProtection="1">
      <alignment horizontal="left" vertical="top" wrapText="1"/>
    </xf>
    <xf numFmtId="171" fontId="13" fillId="4" borderId="6" xfId="1053" applyNumberFormat="1" applyFont="1" applyFill="1" applyBorder="1" applyAlignment="1" applyProtection="1">
      <alignment horizontal="right" wrapText="1"/>
      <protection locked="0"/>
    </xf>
    <xf numFmtId="0" fontId="11" fillId="3" borderId="24" xfId="11" applyFont="1" applyFill="1" applyBorder="1" applyAlignment="1" applyProtection="1">
      <alignment horizontal="left" wrapText="1"/>
    </xf>
    <xf numFmtId="41" fontId="11" fillId="3" borderId="25" xfId="11" applyNumberFormat="1" applyFont="1" applyFill="1" applyBorder="1" applyAlignment="1" applyProtection="1">
      <alignment horizontal="right" wrapText="1"/>
    </xf>
    <xf numFmtId="0" fontId="11" fillId="3" borderId="27" xfId="11" applyFont="1" applyFill="1" applyBorder="1" applyAlignment="1" applyProtection="1">
      <alignment horizontal="left" wrapText="1"/>
    </xf>
    <xf numFmtId="41" fontId="11" fillId="3" borderId="32" xfId="11" applyNumberFormat="1" applyFont="1" applyFill="1" applyBorder="1" applyAlignment="1" applyProtection="1">
      <alignment horizontal="right" wrapText="1"/>
    </xf>
    <xf numFmtId="41" fontId="11" fillId="3" borderId="28" xfId="11" applyNumberFormat="1" applyFont="1" applyFill="1" applyBorder="1" applyAlignment="1" applyProtection="1">
      <alignment horizontal="right" wrapText="1"/>
    </xf>
    <xf numFmtId="41" fontId="13" fillId="4" borderId="35" xfId="1053" applyNumberFormat="1" applyFont="1" applyFill="1" applyBorder="1" applyAlignment="1" applyProtection="1">
      <alignment horizontal="right" wrapText="1"/>
    </xf>
    <xf numFmtId="41" fontId="13" fillId="3" borderId="4" xfId="1053" applyNumberFormat="1" applyFont="1" applyFill="1" applyBorder="1" applyAlignment="1" applyProtection="1">
      <alignment horizontal="right" wrapText="1"/>
    </xf>
    <xf numFmtId="41" fontId="112" fillId="3" borderId="14" xfId="1053" applyNumberFormat="1" applyFont="1" applyFill="1" applyBorder="1" applyAlignment="1" applyProtection="1">
      <alignment horizontal="right" wrapText="1"/>
    </xf>
    <xf numFmtId="41" fontId="117" fillId="3" borderId="4" xfId="1053" applyNumberFormat="1" applyFont="1" applyFill="1" applyBorder="1" applyAlignment="1" applyProtection="1">
      <alignment horizontal="right" wrapText="1"/>
    </xf>
    <xf numFmtId="41" fontId="117" fillId="3" borderId="7" xfId="1053" applyNumberFormat="1" applyFont="1" applyFill="1" applyBorder="1" applyAlignment="1" applyProtection="1">
      <alignment horizontal="right" wrapText="1"/>
    </xf>
    <xf numFmtId="41" fontId="11" fillId="5" borderId="35" xfId="1053" applyNumberFormat="1" applyFont="1" applyFill="1" applyBorder="1" applyAlignment="1" applyProtection="1">
      <alignment horizontal="right" wrapText="1"/>
    </xf>
    <xf numFmtId="41" fontId="13" fillId="3" borderId="7" xfId="1053" applyNumberFormat="1" applyFont="1" applyFill="1" applyBorder="1" applyAlignment="1" applyProtection="1">
      <alignment horizontal="right" wrapText="1"/>
    </xf>
    <xf numFmtId="0" fontId="11" fillId="3" borderId="0" xfId="11" applyFont="1" applyFill="1" applyAlignment="1" applyProtection="1">
      <alignment wrapText="1"/>
    </xf>
    <xf numFmtId="0" fontId="8" fillId="5" borderId="0" xfId="11" quotePrefix="1" applyNumberFormat="1" applyFont="1" applyFill="1" applyBorder="1" applyAlignment="1" applyProtection="1">
      <alignment horizontal="left" vertical="top" wrapText="1"/>
    </xf>
    <xf numFmtId="0" fontId="8" fillId="0" borderId="0" xfId="11" quotePrefix="1" applyNumberFormat="1" applyFont="1" applyFill="1" applyBorder="1" applyAlignment="1" applyProtection="1">
      <alignment horizontal="left" vertical="top" wrapText="1"/>
    </xf>
    <xf numFmtId="0" fontId="8" fillId="0" borderId="0" xfId="12" applyNumberFormat="1" applyFont="1" applyAlignment="1" applyProtection="1">
      <alignment horizontal="left" vertical="top" wrapText="1"/>
    </xf>
    <xf numFmtId="0" fontId="132" fillId="3" borderId="0" xfId="11" applyFont="1" applyFill="1" applyBorder="1" applyAlignment="1" applyProtection="1">
      <alignment horizontal="left" vertical="center" wrapText="1"/>
    </xf>
    <xf numFmtId="41" fontId="8" fillId="5" borderId="1" xfId="11" applyNumberFormat="1" applyFont="1" applyFill="1" applyBorder="1" applyAlignment="1" applyProtection="1">
      <alignment horizontal="right" wrapText="1"/>
    </xf>
    <xf numFmtId="41" fontId="8" fillId="5" borderId="2" xfId="11" applyNumberFormat="1" applyFont="1" applyFill="1" applyBorder="1" applyAlignment="1" applyProtection="1">
      <alignment horizontal="center" wrapText="1"/>
    </xf>
    <xf numFmtId="41" fontId="8" fillId="5" borderId="3" xfId="11" applyNumberFormat="1" applyFont="1" applyFill="1" applyBorder="1" applyAlignment="1" applyProtection="1">
      <alignment horizontal="right" wrapText="1"/>
    </xf>
    <xf numFmtId="0" fontId="134" fillId="5" borderId="0" xfId="11" quotePrefix="1" applyFont="1" applyFill="1" applyBorder="1" applyAlignment="1" applyProtection="1">
      <alignment horizontal="left" wrapText="1"/>
    </xf>
    <xf numFmtId="0" fontId="133" fillId="5" borderId="14" xfId="11" applyNumberFormat="1" applyFont="1" applyFill="1" applyBorder="1" applyAlignment="1" applyProtection="1">
      <alignment horizontal="right" wrapText="1"/>
    </xf>
    <xf numFmtId="0" fontId="133" fillId="5" borderId="7" xfId="11" applyNumberFormat="1" applyFont="1" applyFill="1" applyBorder="1" applyAlignment="1" applyProtection="1">
      <alignment wrapText="1"/>
    </xf>
    <xf numFmtId="0" fontId="8" fillId="5" borderId="7" xfId="11" applyNumberFormat="1" applyFont="1" applyFill="1" applyBorder="1" applyAlignment="1" applyProtection="1">
      <alignment horizontal="center" wrapText="1"/>
    </xf>
    <xf numFmtId="0" fontId="8" fillId="5" borderId="14" xfId="11" applyNumberFormat="1" applyFont="1" applyFill="1" applyBorder="1" applyAlignment="1" applyProtection="1">
      <alignment horizontal="center" wrapText="1"/>
    </xf>
    <xf numFmtId="0" fontId="133" fillId="3" borderId="0" xfId="11" applyFont="1" applyFill="1" applyBorder="1" applyAlignment="1" applyProtection="1">
      <alignment wrapText="1"/>
    </xf>
    <xf numFmtId="41" fontId="133" fillId="5" borderId="11" xfId="11" applyNumberFormat="1" applyFont="1" applyFill="1" applyBorder="1" applyAlignment="1" applyProtection="1">
      <alignment horizontal="right" wrapText="1"/>
    </xf>
    <xf numFmtId="41" fontId="133" fillId="5" borderId="13" xfId="11" applyNumberFormat="1" applyFont="1" applyFill="1" applyBorder="1" applyAlignment="1" applyProtection="1">
      <alignment horizontal="right" wrapText="1"/>
    </xf>
    <xf numFmtId="41" fontId="133" fillId="5" borderId="12" xfId="11" applyNumberFormat="1" applyFont="1" applyFill="1" applyBorder="1" applyAlignment="1" applyProtection="1">
      <alignment horizontal="right" wrapText="1"/>
    </xf>
    <xf numFmtId="41" fontId="8" fillId="5" borderId="6" xfId="11" applyNumberFormat="1" applyFont="1" applyFill="1" applyBorder="1" applyAlignment="1" applyProtection="1">
      <alignment horizontal="right" wrapText="1"/>
    </xf>
    <xf numFmtId="41" fontId="8" fillId="5" borderId="5" xfId="11" applyNumberFormat="1" applyFont="1" applyFill="1" applyBorder="1" applyAlignment="1" applyProtection="1">
      <alignment horizontal="right" wrapText="1"/>
    </xf>
    <xf numFmtId="41" fontId="133" fillId="5" borderId="5" xfId="11" applyNumberFormat="1" applyFont="1" applyFill="1" applyBorder="1" applyAlignment="1" applyProtection="1">
      <alignment horizontal="right" wrapText="1"/>
    </xf>
    <xf numFmtId="0" fontId="8" fillId="3" borderId="24" xfId="11" applyFont="1" applyFill="1" applyBorder="1" applyAlignment="1" applyProtection="1">
      <alignment horizontal="left" wrapText="1"/>
    </xf>
    <xf numFmtId="41" fontId="133" fillId="4" borderId="25" xfId="1053" applyNumberFormat="1" applyFont="1" applyFill="1" applyBorder="1" applyAlignment="1" applyProtection="1">
      <alignment horizontal="right" wrapText="1"/>
    </xf>
    <xf numFmtId="41" fontId="133" fillId="4" borderId="5" xfId="1053" applyNumberFormat="1" applyFont="1" applyFill="1" applyBorder="1" applyAlignment="1" applyProtection="1">
      <alignment horizontal="right" wrapText="1"/>
    </xf>
    <xf numFmtId="41" fontId="8" fillId="5" borderId="25" xfId="1053" applyNumberFormat="1" applyFont="1" applyFill="1" applyBorder="1" applyAlignment="1" applyProtection="1">
      <alignment horizontal="right" wrapText="1"/>
    </xf>
    <xf numFmtId="41" fontId="135" fillId="5" borderId="24" xfId="1053" applyNumberFormat="1" applyFont="1" applyFill="1" applyBorder="1" applyAlignment="1" applyProtection="1">
      <alignment horizontal="right" wrapText="1"/>
    </xf>
    <xf numFmtId="41" fontId="133" fillId="5" borderId="5" xfId="1053" applyNumberFormat="1" applyFont="1" applyFill="1" applyBorder="1" applyAlignment="1" applyProtection="1">
      <alignment horizontal="right" wrapText="1"/>
    </xf>
    <xf numFmtId="41" fontId="8" fillId="5" borderId="5" xfId="1053" applyNumberFormat="1" applyFont="1" applyFill="1" applyBorder="1" applyAlignment="1" applyProtection="1">
      <alignment horizontal="right" wrapText="1"/>
    </xf>
    <xf numFmtId="41" fontId="8" fillId="5" borderId="0" xfId="1053" applyNumberFormat="1" applyFont="1" applyFill="1" applyBorder="1" applyAlignment="1" applyProtection="1">
      <alignment horizontal="right" wrapText="1"/>
    </xf>
    <xf numFmtId="0" fontId="8" fillId="3" borderId="26" xfId="11" applyFont="1" applyFill="1" applyBorder="1" applyAlignment="1" applyProtection="1">
      <alignment horizontal="left" wrapText="1"/>
    </xf>
    <xf numFmtId="0" fontId="8" fillId="3" borderId="26" xfId="11" applyFont="1" applyFill="1" applyBorder="1" applyAlignment="1" applyProtection="1">
      <alignment horizontal="left" vertical="top" wrapText="1"/>
    </xf>
    <xf numFmtId="41" fontId="133" fillId="4" borderId="6" xfId="1053" applyNumberFormat="1" applyFont="1" applyFill="1" applyBorder="1" applyAlignment="1" applyProtection="1">
      <alignment horizontal="right" wrapText="1"/>
    </xf>
    <xf numFmtId="41" fontId="8" fillId="5" borderId="6" xfId="1053" applyNumberFormat="1" applyFont="1" applyFill="1" applyBorder="1" applyAlignment="1" applyProtection="1">
      <alignment horizontal="right" wrapText="1"/>
    </xf>
    <xf numFmtId="41" fontId="135" fillId="5" borderId="0" xfId="1053" applyNumberFormat="1" applyFont="1" applyFill="1" applyBorder="1" applyAlignment="1" applyProtection="1">
      <alignment horizontal="right" wrapText="1"/>
    </xf>
    <xf numFmtId="41" fontId="133" fillId="4" borderId="1" xfId="1053" applyNumberFormat="1" applyFont="1" applyFill="1" applyBorder="1" applyAlignment="1" applyProtection="1">
      <alignment horizontal="right" wrapText="1"/>
    </xf>
    <xf numFmtId="41" fontId="133" fillId="4" borderId="3" xfId="1053" applyNumberFormat="1" applyFont="1" applyFill="1" applyBorder="1" applyAlignment="1" applyProtection="1">
      <alignment horizontal="right" wrapText="1"/>
    </xf>
    <xf numFmtId="41" fontId="8" fillId="5" borderId="1" xfId="1053" applyNumberFormat="1" applyFont="1" applyFill="1" applyBorder="1" applyAlignment="1" applyProtection="1">
      <alignment horizontal="right" wrapText="1"/>
    </xf>
    <xf numFmtId="41" fontId="135" fillId="5" borderId="2" xfId="1053" applyNumberFormat="1" applyFont="1" applyFill="1" applyBorder="1" applyAlignment="1" applyProtection="1">
      <alignment horizontal="right" wrapText="1"/>
    </xf>
    <xf numFmtId="41" fontId="133" fillId="5" borderId="3" xfId="1053" applyNumberFormat="1" applyFont="1" applyFill="1" applyBorder="1" applyAlignment="1" applyProtection="1">
      <alignment horizontal="right" wrapText="1"/>
    </xf>
    <xf numFmtId="41" fontId="8" fillId="5" borderId="2" xfId="1053" applyNumberFormat="1" applyFont="1" applyFill="1" applyBorder="1" applyAlignment="1" applyProtection="1">
      <alignment horizontal="right" wrapText="1"/>
    </xf>
    <xf numFmtId="0" fontId="133" fillId="3" borderId="27" xfId="11" applyFont="1" applyFill="1" applyBorder="1" applyAlignment="1" applyProtection="1">
      <alignment horizontal="left" wrapText="1"/>
    </xf>
    <xf numFmtId="0" fontId="8" fillId="3" borderId="24" xfId="11" applyFont="1" applyFill="1" applyBorder="1" applyAlignment="1" applyProtection="1">
      <alignment horizontal="left" vertical="top" wrapText="1"/>
    </xf>
    <xf numFmtId="41" fontId="8" fillId="3" borderId="25" xfId="1053" applyNumberFormat="1" applyFont="1" applyFill="1" applyBorder="1" applyAlignment="1" applyProtection="1">
      <alignment horizontal="right" wrapText="1"/>
    </xf>
    <xf numFmtId="41" fontId="135" fillId="3" borderId="24" xfId="1053" applyNumberFormat="1" applyFont="1" applyFill="1" applyBorder="1" applyAlignment="1" applyProtection="1">
      <alignment horizontal="right" wrapText="1"/>
    </xf>
    <xf numFmtId="41" fontId="133" fillId="3" borderId="5" xfId="1053" applyNumberFormat="1" applyFont="1" applyFill="1" applyBorder="1" applyAlignment="1" applyProtection="1">
      <alignment horizontal="right" wrapText="1"/>
    </xf>
    <xf numFmtId="41" fontId="8" fillId="3" borderId="0" xfId="1053" applyNumberFormat="1" applyFont="1" applyFill="1" applyBorder="1" applyAlignment="1" applyProtection="1">
      <alignment horizontal="right" wrapText="1"/>
    </xf>
    <xf numFmtId="0" fontId="8" fillId="3" borderId="27" xfId="11" applyFont="1" applyFill="1" applyBorder="1" applyAlignment="1" applyProtection="1">
      <alignment horizontal="left" vertical="top" wrapText="1"/>
    </xf>
    <xf numFmtId="0" fontId="8" fillId="3" borderId="27" xfId="11" applyFont="1" applyFill="1" applyBorder="1" applyAlignment="1" applyProtection="1">
      <alignment horizontal="left" wrapText="1"/>
    </xf>
    <xf numFmtId="41" fontId="8" fillId="5" borderId="28" xfId="1053" applyNumberFormat="1" applyFont="1" applyFill="1" applyBorder="1" applyAlignment="1" applyProtection="1">
      <alignment horizontal="right" wrapText="1"/>
    </xf>
    <xf numFmtId="41" fontId="8" fillId="3" borderId="1" xfId="1053" applyNumberFormat="1" applyFont="1" applyFill="1" applyBorder="1" applyAlignment="1" applyProtection="1">
      <alignment horizontal="right" wrapText="1"/>
    </xf>
    <xf numFmtId="41" fontId="135" fillId="3" borderId="2" xfId="1053" applyNumberFormat="1" applyFont="1" applyFill="1" applyBorder="1" applyAlignment="1" applyProtection="1">
      <alignment horizontal="right" wrapText="1"/>
    </xf>
    <xf numFmtId="41" fontId="133" fillId="3" borderId="3" xfId="1053" applyNumberFormat="1" applyFont="1" applyFill="1" applyBorder="1" applyAlignment="1" applyProtection="1">
      <alignment horizontal="right" wrapText="1"/>
    </xf>
    <xf numFmtId="41" fontId="8" fillId="3" borderId="2" xfId="1053" applyNumberFormat="1" applyFont="1" applyFill="1" applyBorder="1" applyAlignment="1" applyProtection="1">
      <alignment horizontal="right" wrapText="1"/>
    </xf>
    <xf numFmtId="41" fontId="8" fillId="3" borderId="3" xfId="1053" applyNumberFormat="1" applyFont="1" applyFill="1" applyBorder="1" applyAlignment="1" applyProtection="1">
      <alignment horizontal="right" wrapText="1"/>
    </xf>
    <xf numFmtId="41" fontId="133" fillId="4" borderId="0" xfId="1053" applyNumberFormat="1" applyFont="1" applyFill="1" applyBorder="1" applyAlignment="1" applyProtection="1">
      <alignment horizontal="right" wrapText="1"/>
    </xf>
    <xf numFmtId="41" fontId="8" fillId="3" borderId="6" xfId="1053" applyNumberFormat="1" applyFont="1" applyFill="1" applyBorder="1" applyAlignment="1" applyProtection="1">
      <alignment horizontal="right" wrapText="1"/>
    </xf>
    <xf numFmtId="41" fontId="135" fillId="3" borderId="0" xfId="1053" applyNumberFormat="1" applyFont="1" applyFill="1" applyBorder="1" applyAlignment="1" applyProtection="1">
      <alignment horizontal="right" wrapText="1"/>
    </xf>
    <xf numFmtId="0" fontId="8" fillId="3" borderId="26" xfId="11" applyFont="1" applyFill="1" applyBorder="1" applyAlignment="1" applyProtection="1">
      <alignment wrapText="1"/>
    </xf>
    <xf numFmtId="41" fontId="133" fillId="4" borderId="11" xfId="1053" applyNumberFormat="1" applyFont="1" applyFill="1" applyBorder="1" applyAlignment="1" applyProtection="1">
      <alignment horizontal="right" wrapText="1"/>
    </xf>
    <xf numFmtId="41" fontId="133" fillId="4" borderId="13" xfId="1053" applyNumberFormat="1" applyFont="1" applyFill="1" applyBorder="1" applyAlignment="1" applyProtection="1">
      <alignment horizontal="right" wrapText="1"/>
    </xf>
    <xf numFmtId="41" fontId="8" fillId="3" borderId="11" xfId="1053" applyNumberFormat="1" applyFont="1" applyFill="1" applyBorder="1" applyAlignment="1" applyProtection="1">
      <alignment horizontal="right" wrapText="1"/>
    </xf>
    <xf numFmtId="41" fontId="135" fillId="3" borderId="12" xfId="1053" applyNumberFormat="1" applyFont="1" applyFill="1" applyBorder="1" applyAlignment="1" applyProtection="1">
      <alignment horizontal="right" wrapText="1"/>
    </xf>
    <xf numFmtId="41" fontId="133" fillId="3" borderId="13" xfId="1053" applyNumberFormat="1" applyFont="1" applyFill="1" applyBorder="1" applyAlignment="1" applyProtection="1">
      <alignment horizontal="right" wrapText="1"/>
    </xf>
    <xf numFmtId="41" fontId="8" fillId="3" borderId="12" xfId="1053" applyNumberFormat="1" applyFont="1" applyFill="1" applyBorder="1" applyAlignment="1" applyProtection="1">
      <alignment horizontal="right" wrapText="1"/>
    </xf>
    <xf numFmtId="41" fontId="133" fillId="4" borderId="4" xfId="1053" applyNumberFormat="1" applyFont="1" applyFill="1" applyBorder="1" applyAlignment="1" applyProtection="1">
      <alignment horizontal="right" wrapText="1"/>
    </xf>
    <xf numFmtId="41" fontId="8" fillId="3" borderId="14" xfId="1053" applyNumberFormat="1" applyFont="1" applyFill="1" applyBorder="1" applyAlignment="1" applyProtection="1">
      <alignment horizontal="right" wrapText="1"/>
    </xf>
    <xf numFmtId="41" fontId="135" fillId="3" borderId="4" xfId="1053" applyNumberFormat="1" applyFont="1" applyFill="1" applyBorder="1" applyAlignment="1" applyProtection="1">
      <alignment horizontal="right" wrapText="1"/>
    </xf>
    <xf numFmtId="41" fontId="133" fillId="3" borderId="7" xfId="1053" applyNumberFormat="1" applyFont="1" applyFill="1" applyBorder="1" applyAlignment="1" applyProtection="1">
      <alignment horizontal="right" wrapText="1"/>
    </xf>
    <xf numFmtId="41" fontId="8" fillId="3" borderId="4" xfId="1053" applyNumberFormat="1" applyFont="1" applyFill="1" applyBorder="1" applyAlignment="1" applyProtection="1">
      <alignment horizontal="right" wrapText="1"/>
    </xf>
    <xf numFmtId="41" fontId="8" fillId="3" borderId="7" xfId="1053" applyNumberFormat="1" applyFont="1" applyFill="1" applyBorder="1" applyAlignment="1" applyProtection="1">
      <alignment horizontal="right" wrapText="1"/>
    </xf>
    <xf numFmtId="0" fontId="8" fillId="3" borderId="0" xfId="11" applyFont="1" applyFill="1" applyBorder="1" applyAlignment="1" applyProtection="1">
      <alignment horizontal="left" wrapText="1"/>
    </xf>
    <xf numFmtId="0" fontId="8" fillId="3" borderId="24" xfId="15" applyFont="1" applyFill="1" applyBorder="1" applyAlignment="1" applyProtection="1">
      <alignment wrapText="1"/>
    </xf>
    <xf numFmtId="41" fontId="8" fillId="3" borderId="5" xfId="1053" applyNumberFormat="1" applyFont="1" applyFill="1" applyBorder="1" applyAlignment="1" applyProtection="1">
      <alignment horizontal="right" wrapText="1"/>
    </xf>
    <xf numFmtId="41" fontId="136" fillId="3" borderId="6" xfId="1053" applyNumberFormat="1" applyFont="1" applyFill="1" applyBorder="1" applyAlignment="1" applyProtection="1">
      <alignment horizontal="right" wrapText="1"/>
    </xf>
    <xf numFmtId="41" fontId="136" fillId="3" borderId="1" xfId="1053" applyNumberFormat="1" applyFont="1" applyFill="1" applyBorder="1" applyAlignment="1" applyProtection="1">
      <alignment horizontal="right" wrapText="1"/>
    </xf>
    <xf numFmtId="41" fontId="136" fillId="3" borderId="14" xfId="1053" applyNumberFormat="1" applyFont="1" applyFill="1" applyBorder="1" applyAlignment="1" applyProtection="1">
      <alignment horizontal="right" wrapText="1"/>
    </xf>
    <xf numFmtId="0" fontId="8" fillId="3" borderId="0" xfId="11" applyFont="1" applyFill="1" applyAlignment="1" applyProtection="1">
      <alignment horizontal="left" wrapText="1"/>
    </xf>
    <xf numFmtId="0" fontId="8" fillId="3" borderId="0" xfId="11" applyFont="1" applyFill="1" applyAlignment="1" applyProtection="1">
      <alignment wrapText="1"/>
    </xf>
    <xf numFmtId="0" fontId="24" fillId="0" borderId="0" xfId="29" applyFont="1" applyAlignment="1">
      <alignment vertical="center"/>
    </xf>
    <xf numFmtId="0" fontId="24" fillId="0" borderId="0" xfId="29" applyFont="1" applyFill="1" applyBorder="1" applyAlignment="1" applyProtection="1">
      <alignment vertical="center"/>
    </xf>
    <xf numFmtId="0" fontId="137" fillId="0" borderId="0" xfId="29" applyFont="1" applyFill="1" applyBorder="1" applyAlignment="1" applyProtection="1">
      <alignment vertical="center"/>
    </xf>
    <xf numFmtId="0" fontId="138" fillId="0" borderId="0" xfId="29" applyFont="1" applyAlignment="1">
      <alignment horizontal="center"/>
    </xf>
    <xf numFmtId="0" fontId="138" fillId="3" borderId="0" xfId="29" quotePrefix="1" applyFont="1" applyFill="1" applyAlignment="1">
      <alignment horizontal="center"/>
    </xf>
    <xf numFmtId="0" fontId="139" fillId="0" borderId="0" xfId="29" quotePrefix="1" applyFont="1" applyFill="1" applyBorder="1" applyAlignment="1" applyProtection="1"/>
    <xf numFmtId="0" fontId="143" fillId="0" borderId="0" xfId="29" applyFont="1" applyAlignment="1">
      <alignment horizontal="center"/>
    </xf>
    <xf numFmtId="0" fontId="143" fillId="4" borderId="0" xfId="29" applyFont="1" applyFill="1" applyAlignment="1">
      <alignment horizontal="center"/>
    </xf>
    <xf numFmtId="0" fontId="144" fillId="0" borderId="0" xfId="29" applyFont="1" applyFill="1" applyBorder="1" applyAlignment="1" applyProtection="1">
      <alignment vertical="center"/>
    </xf>
    <xf numFmtId="0" fontId="11" fillId="5" borderId="0" xfId="11" applyNumberFormat="1" applyFont="1" applyFill="1" applyBorder="1" applyAlignment="1" applyProtection="1">
      <alignment horizontal="center" wrapText="1"/>
    </xf>
    <xf numFmtId="41" fontId="4" fillId="3" borderId="10" xfId="2" applyNumberFormat="1" applyFont="1" applyFill="1" applyBorder="1" applyAlignment="1">
      <alignment horizontal="right" vertical="top"/>
    </xf>
    <xf numFmtId="49" fontId="8" fillId="0" borderId="0" xfId="0" quotePrefix="1" applyNumberFormat="1" applyFont="1" applyAlignment="1"/>
    <xf numFmtId="49" fontId="15" fillId="0" borderId="0" xfId="0" quotePrefix="1" applyNumberFormat="1" applyFont="1" applyFill="1" applyAlignment="1">
      <alignment vertical="top"/>
    </xf>
    <xf numFmtId="0" fontId="4" fillId="3" borderId="18" xfId="0" applyFont="1" applyFill="1" applyBorder="1" applyAlignment="1">
      <alignment horizontal="right"/>
    </xf>
    <xf numFmtId="0" fontId="4" fillId="3" borderId="18" xfId="0" applyFont="1" applyFill="1" applyBorder="1" applyAlignment="1"/>
    <xf numFmtId="41" fontId="4" fillId="4" borderId="18" xfId="0" applyNumberFormat="1" applyFont="1" applyFill="1" applyBorder="1" applyAlignment="1">
      <alignment horizontal="right"/>
    </xf>
    <xf numFmtId="41" fontId="4" fillId="3" borderId="18" xfId="0" applyNumberFormat="1" applyFont="1" applyFill="1" applyBorder="1" applyAlignment="1">
      <alignment horizontal="right"/>
    </xf>
    <xf numFmtId="0" fontId="140" fillId="0" borderId="0" xfId="29" applyFont="1" applyFill="1" applyBorder="1" applyAlignment="1" applyProtection="1">
      <alignment horizontal="center"/>
    </xf>
    <xf numFmtId="0" fontId="140" fillId="8" borderId="0" xfId="29" applyFont="1" applyFill="1" applyBorder="1" applyAlignment="1" applyProtection="1">
      <alignment horizontal="center"/>
    </xf>
    <xf numFmtId="0" fontId="141" fillId="0" borderId="0" xfId="29" applyFont="1" applyFill="1" applyBorder="1" applyAlignment="1" applyProtection="1">
      <alignment horizontal="center"/>
    </xf>
    <xf numFmtId="37" fontId="142" fillId="0" borderId="0" xfId="30" applyNumberFormat="1" applyFont="1" applyFill="1" applyBorder="1" applyAlignment="1" applyProtection="1">
      <alignment horizontal="center"/>
    </xf>
    <xf numFmtId="0" fontId="4" fillId="5" borderId="215" xfId="28" quotePrefix="1" applyFont="1" applyFill="1" applyBorder="1" applyAlignment="1" applyProtection="1">
      <alignment horizontal="left"/>
    </xf>
    <xf numFmtId="0" fontId="7" fillId="5" borderId="0" xfId="28" applyFont="1" applyFill="1" applyBorder="1" applyAlignment="1" applyProtection="1">
      <alignment horizontal="left" wrapText="1"/>
    </xf>
    <xf numFmtId="0" fontId="4" fillId="5" borderId="0" xfId="28" applyFont="1" applyFill="1" applyBorder="1" applyAlignment="1" applyProtection="1">
      <alignment horizontal="left" wrapText="1"/>
    </xf>
    <xf numFmtId="0" fontId="97" fillId="5" borderId="0" xfId="28" applyFont="1" applyFill="1" applyBorder="1" applyAlignment="1" applyProtection="1">
      <alignment horizontal="left" wrapText="1"/>
    </xf>
    <xf numFmtId="0" fontId="4" fillId="5" borderId="0" xfId="28" quotePrefix="1" applyFont="1" applyFill="1" applyBorder="1" applyAlignment="1" applyProtection="1">
      <alignment horizontal="left"/>
    </xf>
    <xf numFmtId="0" fontId="4" fillId="4" borderId="213" xfId="28" quotePrefix="1" applyFont="1" applyFill="1" applyBorder="1" applyAlignment="1" applyProtection="1">
      <alignment horizontal="left"/>
    </xf>
    <xf numFmtId="0" fontId="80" fillId="2" borderId="0" xfId="28" applyFont="1" applyFill="1" applyBorder="1" applyAlignment="1" applyProtection="1">
      <alignment horizontal="center" vertical="center"/>
    </xf>
    <xf numFmtId="0" fontId="4" fillId="5" borderId="213" xfId="28" quotePrefix="1" applyFont="1" applyFill="1" applyBorder="1" applyAlignment="1" applyProtection="1">
      <alignment horizontal="left"/>
    </xf>
    <xf numFmtId="0" fontId="98" fillId="5" borderId="0" xfId="28" applyFont="1" applyFill="1" applyBorder="1" applyAlignment="1" applyProtection="1">
      <alignment horizontal="left" wrapText="1"/>
    </xf>
    <xf numFmtId="0" fontId="95" fillId="3" borderId="0" xfId="14" applyFont="1" applyFill="1" applyAlignment="1"/>
    <xf numFmtId="0" fontId="7" fillId="5" borderId="213" xfId="28" quotePrefix="1" applyFont="1" applyFill="1" applyBorder="1" applyAlignment="1" applyProtection="1">
      <alignment horizontal="left"/>
    </xf>
    <xf numFmtId="0" fontId="8" fillId="5" borderId="0" xfId="11" applyFont="1" applyFill="1" applyBorder="1" applyAlignment="1" applyProtection="1">
      <alignment horizontal="left" vertical="top" wrapText="1"/>
    </xf>
    <xf numFmtId="0" fontId="133" fillId="3" borderId="26" xfId="15" applyFont="1" applyFill="1" applyBorder="1" applyAlignment="1" applyProtection="1">
      <alignment horizontal="left" wrapText="1"/>
    </xf>
    <xf numFmtId="37" fontId="133" fillId="3" borderId="26" xfId="12" applyFont="1" applyFill="1" applyBorder="1" applyAlignment="1" applyProtection="1">
      <alignment horizontal="left" wrapText="1"/>
    </xf>
    <xf numFmtId="0" fontId="133" fillId="3" borderId="27" xfId="11" applyFont="1" applyFill="1" applyBorder="1" applyAlignment="1" applyProtection="1">
      <alignment horizontal="left" wrapText="1"/>
    </xf>
    <xf numFmtId="0" fontId="8" fillId="3" borderId="24" xfId="11" applyFont="1" applyFill="1" applyBorder="1" applyAlignment="1" applyProtection="1">
      <alignment horizontal="left" wrapText="1"/>
    </xf>
    <xf numFmtId="0" fontId="133" fillId="3" borderId="26" xfId="11" applyFont="1" applyFill="1" applyBorder="1" applyAlignment="1" applyProtection="1">
      <alignment horizontal="left" wrapText="1"/>
    </xf>
    <xf numFmtId="0" fontId="133" fillId="3" borderId="26" xfId="11" applyFont="1" applyFill="1" applyBorder="1" applyAlignment="1" applyProtection="1">
      <alignment wrapText="1"/>
    </xf>
    <xf numFmtId="0" fontId="8" fillId="3" borderId="26" xfId="0" applyFont="1" applyFill="1" applyBorder="1" applyAlignment="1" applyProtection="1">
      <alignment wrapText="1"/>
    </xf>
    <xf numFmtId="0" fontId="8" fillId="3" borderId="26" xfId="0" applyFont="1" applyFill="1" applyBorder="1" applyAlignment="1" applyProtection="1">
      <alignment horizontal="left" wrapText="1"/>
    </xf>
    <xf numFmtId="0" fontId="8" fillId="3" borderId="24" xfId="15" applyFont="1" applyFill="1" applyBorder="1" applyAlignment="1" applyProtection="1">
      <alignment horizontal="left" wrapText="1"/>
    </xf>
    <xf numFmtId="0" fontId="8" fillId="3" borderId="27" xfId="15" applyFont="1" applyFill="1" applyBorder="1" applyAlignment="1" applyProtection="1">
      <alignment horizontal="left" wrapText="1"/>
    </xf>
    <xf numFmtId="0" fontId="8" fillId="3" borderId="27" xfId="16" applyFont="1" applyFill="1" applyBorder="1" applyAlignment="1" applyProtection="1">
      <alignment wrapText="1"/>
    </xf>
    <xf numFmtId="0" fontId="8" fillId="4" borderId="26" xfId="15" applyFont="1" applyFill="1" applyBorder="1" applyAlignment="1" applyProtection="1">
      <alignment horizontal="left" wrapText="1"/>
    </xf>
    <xf numFmtId="0" fontId="8" fillId="3" borderId="26" xfId="11" applyFont="1" applyFill="1" applyBorder="1" applyAlignment="1" applyProtection="1">
      <alignment horizontal="left" wrapText="1"/>
    </xf>
    <xf numFmtId="0" fontId="8" fillId="3" borderId="27" xfId="11" applyFont="1" applyFill="1" applyBorder="1" applyAlignment="1" applyProtection="1">
      <alignment horizontal="left" wrapText="1"/>
    </xf>
    <xf numFmtId="0" fontId="8" fillId="3" borderId="29" xfId="11" applyFont="1" applyFill="1" applyBorder="1" applyAlignment="1" applyProtection="1">
      <alignment horizontal="left" wrapText="1"/>
    </xf>
    <xf numFmtId="0" fontId="8" fillId="3" borderId="30" xfId="11" applyFont="1" applyFill="1" applyBorder="1" applyAlignment="1" applyProtection="1">
      <alignment horizontal="left" wrapText="1"/>
    </xf>
    <xf numFmtId="0" fontId="133" fillId="3" borderId="0" xfId="11" applyFont="1" applyFill="1" applyBorder="1" applyAlignment="1" applyProtection="1">
      <alignment horizontal="left" wrapText="1"/>
    </xf>
    <xf numFmtId="0" fontId="80" fillId="2" borderId="0" xfId="11" applyFont="1" applyFill="1" applyBorder="1" applyAlignment="1" applyProtection="1">
      <alignment horizontal="center" vertical="center" wrapText="1"/>
    </xf>
    <xf numFmtId="0" fontId="92" fillId="3" borderId="0" xfId="11" applyFont="1" applyFill="1" applyBorder="1" applyAlignment="1" applyProtection="1">
      <alignment horizontal="left" vertical="center" wrapText="1"/>
    </xf>
    <xf numFmtId="0" fontId="8" fillId="5" borderId="0" xfId="11" applyFont="1" applyFill="1" applyBorder="1" applyAlignment="1" applyProtection="1">
      <alignment horizontal="left" wrapText="1"/>
    </xf>
    <xf numFmtId="41" fontId="133" fillId="5" borderId="1" xfId="11" applyNumberFormat="1" applyFont="1" applyFill="1" applyBorder="1" applyAlignment="1" applyProtection="1">
      <alignment horizontal="center" wrapText="1"/>
    </xf>
    <xf numFmtId="41" fontId="133" fillId="5" borderId="2" xfId="11" applyNumberFormat="1" applyFont="1" applyFill="1" applyBorder="1" applyAlignment="1" applyProtection="1">
      <alignment horizontal="center" wrapText="1"/>
    </xf>
    <xf numFmtId="41" fontId="133" fillId="5" borderId="3" xfId="11" applyNumberFormat="1" applyFont="1" applyFill="1" applyBorder="1" applyAlignment="1" applyProtection="1">
      <alignment horizontal="center" wrapText="1"/>
    </xf>
    <xf numFmtId="0" fontId="133" fillId="5" borderId="0" xfId="11" applyFont="1" applyFill="1" applyBorder="1" applyAlignment="1" applyProtection="1">
      <alignment horizontal="left" wrapText="1"/>
    </xf>
    <xf numFmtId="0" fontId="8" fillId="4" borderId="0" xfId="11" applyNumberFormat="1" applyFont="1" applyFill="1" applyBorder="1" applyAlignment="1" applyProtection="1">
      <alignment horizontal="left" vertical="top" wrapText="1"/>
      <protection locked="0"/>
    </xf>
    <xf numFmtId="0" fontId="8" fillId="0" borderId="0" xfId="11" applyNumberFormat="1" applyFont="1" applyFill="1" applyBorder="1" applyAlignment="1" applyProtection="1">
      <alignment horizontal="left" vertical="top" wrapText="1"/>
      <protection locked="0"/>
    </xf>
    <xf numFmtId="0" fontId="8" fillId="0" borderId="0" xfId="12" applyNumberFormat="1" applyFont="1" applyAlignment="1" applyProtection="1">
      <alignment horizontal="left" vertical="top" wrapText="1"/>
      <protection locked="0"/>
    </xf>
    <xf numFmtId="0" fontId="8" fillId="5" borderId="0" xfId="11" applyNumberFormat="1" applyFont="1" applyFill="1" applyBorder="1" applyAlignment="1" applyProtection="1">
      <alignment horizontal="left" vertical="top" wrapText="1"/>
      <protection locked="0"/>
    </xf>
    <xf numFmtId="0" fontId="11" fillId="3" borderId="27" xfId="11" applyFont="1" applyFill="1" applyBorder="1" applyAlignment="1" applyProtection="1">
      <alignment horizontal="left" vertical="top" wrapText="1"/>
    </xf>
    <xf numFmtId="0" fontId="11" fillId="3" borderId="24" xfId="11" applyFont="1" applyFill="1" applyBorder="1" applyAlignment="1" applyProtection="1">
      <alignment horizontal="left" vertical="top" wrapText="1"/>
    </xf>
    <xf numFmtId="0" fontId="11" fillId="3" borderId="27" xfId="23" applyFont="1" applyFill="1" applyBorder="1" applyAlignment="1" applyProtection="1">
      <alignment horizontal="left" vertical="top" wrapText="1"/>
    </xf>
    <xf numFmtId="0" fontId="11" fillId="3" borderId="29" xfId="23" applyFont="1" applyFill="1" applyBorder="1" applyAlignment="1" applyProtection="1">
      <alignment horizontal="left" vertical="top" wrapText="1"/>
    </xf>
    <xf numFmtId="0" fontId="11" fillId="3" borderId="24" xfId="23" applyFont="1" applyFill="1" applyBorder="1" applyAlignment="1" applyProtection="1">
      <alignment horizontal="left" vertical="top" wrapText="1"/>
    </xf>
    <xf numFmtId="0" fontId="11" fillId="3" borderId="30" xfId="23" applyFont="1" applyFill="1" applyBorder="1" applyAlignment="1" applyProtection="1">
      <alignment horizontal="left" vertical="top" wrapText="1"/>
    </xf>
    <xf numFmtId="41" fontId="11" fillId="5" borderId="32" xfId="1053" applyNumberFormat="1" applyFont="1" applyFill="1" applyBorder="1" applyAlignment="1" applyProtection="1">
      <alignment horizontal="right" wrapText="1"/>
    </xf>
    <xf numFmtId="41" fontId="11" fillId="5" borderId="25" xfId="1053" applyNumberFormat="1" applyFont="1" applyFill="1" applyBorder="1" applyAlignment="1" applyProtection="1">
      <alignment horizontal="right" wrapText="1"/>
    </xf>
    <xf numFmtId="0" fontId="11" fillId="3" borderId="26" xfId="23" applyFont="1" applyFill="1" applyBorder="1" applyAlignment="1" applyProtection="1">
      <alignment horizontal="left" vertical="top" wrapText="1"/>
    </xf>
    <xf numFmtId="0" fontId="8" fillId="3" borderId="0" xfId="11" applyNumberFormat="1" applyFont="1" applyFill="1" applyBorder="1" applyAlignment="1" applyProtection="1">
      <alignment horizontal="left" vertical="top" wrapText="1"/>
      <protection locked="0"/>
    </xf>
    <xf numFmtId="0" fontId="11" fillId="0" borderId="26" xfId="23" applyFont="1" applyFill="1" applyBorder="1" applyAlignment="1" applyProtection="1">
      <alignment horizontal="left" vertical="top" wrapText="1"/>
    </xf>
    <xf numFmtId="37" fontId="13" fillId="0" borderId="27" xfId="12" applyFont="1" applyFill="1" applyBorder="1" applyAlignment="1" applyProtection="1">
      <alignment horizontal="left" vertical="top" wrapText="1"/>
    </xf>
    <xf numFmtId="37" fontId="13" fillId="0" borderId="27" xfId="12" applyFont="1" applyBorder="1" applyAlignment="1" applyProtection="1">
      <alignment horizontal="left" vertical="top" wrapText="1"/>
    </xf>
    <xf numFmtId="0" fontId="11" fillId="3" borderId="0" xfId="11" applyFont="1" applyFill="1" applyBorder="1" applyAlignment="1" applyProtection="1">
      <alignment horizontal="left" vertical="top" wrapText="1"/>
    </xf>
    <xf numFmtId="0" fontId="11" fillId="3" borderId="0" xfId="23" applyFont="1" applyFill="1" applyBorder="1" applyAlignment="1" applyProtection="1">
      <alignment horizontal="left" vertical="top" wrapText="1"/>
    </xf>
    <xf numFmtId="0" fontId="11" fillId="0" borderId="24" xfId="23" applyFont="1" applyFill="1" applyBorder="1" applyAlignment="1" applyProtection="1">
      <alignment horizontal="left" vertical="top" wrapText="1"/>
    </xf>
    <xf numFmtId="37" fontId="11" fillId="0" borderId="26" xfId="12" applyFont="1" applyFill="1" applyBorder="1" applyAlignment="1" applyProtection="1">
      <alignment horizontal="left" vertical="top" wrapText="1"/>
    </xf>
    <xf numFmtId="37" fontId="13" fillId="0" borderId="27" xfId="12" applyFont="1" applyFill="1" applyBorder="1" applyAlignment="1" applyProtection="1">
      <alignment horizontal="left" wrapText="1"/>
    </xf>
    <xf numFmtId="37" fontId="13" fillId="0" borderId="29" xfId="12" applyFont="1" applyFill="1" applyBorder="1" applyAlignment="1" applyProtection="1">
      <alignment horizontal="left" wrapText="1"/>
    </xf>
    <xf numFmtId="41" fontId="11" fillId="0" borderId="32" xfId="1053" applyNumberFormat="1" applyFont="1" applyFill="1" applyBorder="1" applyAlignment="1" applyProtection="1">
      <alignment horizontal="right" wrapText="1"/>
    </xf>
    <xf numFmtId="41" fontId="11" fillId="0" borderId="25" xfId="1053" applyNumberFormat="1" applyFont="1" applyFill="1" applyBorder="1" applyAlignment="1" applyProtection="1">
      <alignment horizontal="right" wrapText="1"/>
    </xf>
    <xf numFmtId="0" fontId="11" fillId="4" borderId="24" xfId="15" applyFont="1" applyFill="1" applyBorder="1" applyAlignment="1" applyProtection="1">
      <alignment horizontal="left" vertical="top" wrapText="1"/>
    </xf>
    <xf numFmtId="0" fontId="11" fillId="4" borderId="26" xfId="15" applyFont="1" applyFill="1" applyBorder="1" applyAlignment="1" applyProtection="1">
      <alignment horizontal="left" vertical="top" wrapText="1"/>
    </xf>
    <xf numFmtId="0" fontId="11" fillId="4" borderId="27" xfId="20" applyFont="1" applyFill="1" applyBorder="1" applyAlignment="1" applyProtection="1">
      <alignment horizontal="left" vertical="top" wrapText="1"/>
    </xf>
    <xf numFmtId="0" fontId="13" fillId="3" borderId="0" xfId="11" applyFont="1" applyFill="1" applyBorder="1" applyAlignment="1" applyProtection="1">
      <alignment horizontal="left" vertical="top" wrapText="1"/>
    </xf>
    <xf numFmtId="41" fontId="13" fillId="5" borderId="1" xfId="11" applyNumberFormat="1" applyFont="1" applyFill="1" applyBorder="1" applyAlignment="1" applyProtection="1">
      <alignment horizontal="center" wrapText="1"/>
    </xf>
    <xf numFmtId="41" fontId="13" fillId="5" borderId="2" xfId="11" applyNumberFormat="1" applyFont="1" applyFill="1" applyBorder="1" applyAlignment="1" applyProtection="1">
      <alignment horizontal="center" wrapText="1"/>
    </xf>
    <xf numFmtId="0" fontId="13" fillId="3" borderId="0" xfId="11" applyFont="1" applyFill="1" applyBorder="1" applyAlignment="1" applyProtection="1">
      <alignment horizontal="left" wrapText="1"/>
    </xf>
    <xf numFmtId="0" fontId="13" fillId="3" borderId="5" xfId="11" applyFont="1" applyFill="1" applyBorder="1" applyAlignment="1" applyProtection="1">
      <alignment horizontal="left" wrapText="1"/>
    </xf>
    <xf numFmtId="37" fontId="11" fillId="0" borderId="0" xfId="18" applyFont="1" applyFill="1" applyAlignment="1" applyProtection="1">
      <alignment horizontal="left" vertical="top" wrapText="1"/>
    </xf>
    <xf numFmtId="0" fontId="11" fillId="3" borderId="26" xfId="11" applyFont="1" applyFill="1" applyBorder="1" applyAlignment="1" applyProtection="1">
      <alignment horizontal="left" wrapText="1"/>
    </xf>
    <xf numFmtId="0" fontId="11" fillId="3" borderId="31" xfId="11" applyFont="1" applyFill="1" applyBorder="1" applyAlignment="1" applyProtection="1">
      <alignment horizontal="left" wrapText="1"/>
    </xf>
    <xf numFmtId="0" fontId="13" fillId="3" borderId="27" xfId="11" applyFont="1" applyFill="1" applyBorder="1" applyAlignment="1" applyProtection="1">
      <alignment horizontal="left"/>
    </xf>
    <xf numFmtId="0" fontId="13" fillId="3" borderId="29" xfId="11" applyFont="1" applyFill="1" applyBorder="1" applyAlignment="1" applyProtection="1">
      <alignment horizontal="left"/>
    </xf>
    <xf numFmtId="0" fontId="11" fillId="3" borderId="24" xfId="11" applyFont="1" applyFill="1" applyBorder="1" applyAlignment="1" applyProtection="1">
      <alignment horizontal="left" wrapText="1"/>
    </xf>
    <xf numFmtId="0" fontId="11" fillId="3" borderId="30" xfId="11" applyFont="1" applyFill="1" applyBorder="1" applyAlignment="1" applyProtection="1">
      <alignment horizontal="left" wrapText="1"/>
    </xf>
    <xf numFmtId="0" fontId="13" fillId="5" borderId="26" xfId="11" applyFont="1" applyFill="1" applyBorder="1" applyAlignment="1" applyProtection="1">
      <alignment horizontal="left" wrapText="1"/>
    </xf>
    <xf numFmtId="0" fontId="13" fillId="5" borderId="31" xfId="11" applyFont="1" applyFill="1" applyBorder="1" applyAlignment="1" applyProtection="1">
      <alignment horizontal="left" wrapText="1"/>
    </xf>
    <xf numFmtId="0" fontId="13" fillId="3" borderId="26" xfId="11" applyFont="1" applyFill="1" applyBorder="1" applyAlignment="1" applyProtection="1">
      <alignment horizontal="left"/>
    </xf>
    <xf numFmtId="0" fontId="13" fillId="3" borderId="31" xfId="11" applyFont="1" applyFill="1" applyBorder="1" applyAlignment="1" applyProtection="1">
      <alignment horizontal="left"/>
    </xf>
    <xf numFmtId="0" fontId="13" fillId="3" borderId="26" xfId="11" applyFont="1" applyFill="1" applyBorder="1" applyAlignment="1" applyProtection="1">
      <alignment horizontal="left" wrapText="1"/>
    </xf>
    <xf numFmtId="0" fontId="13" fillId="3" borderId="31" xfId="11" applyFont="1" applyFill="1" applyBorder="1" applyAlignment="1" applyProtection="1">
      <alignment horizontal="left" wrapText="1"/>
    </xf>
    <xf numFmtId="0" fontId="13" fillId="5" borderId="24" xfId="11" applyFont="1" applyFill="1" applyBorder="1" applyAlignment="1" applyProtection="1">
      <alignment horizontal="left" wrapText="1"/>
    </xf>
    <xf numFmtId="0" fontId="13" fillId="5" borderId="30" xfId="11" applyFont="1" applyFill="1" applyBorder="1" applyAlignment="1" applyProtection="1">
      <alignment horizontal="left" wrapText="1"/>
    </xf>
    <xf numFmtId="0" fontId="13" fillId="5" borderId="0" xfId="11" applyFont="1" applyFill="1" applyBorder="1" applyAlignment="1" applyProtection="1">
      <alignment horizontal="left" wrapText="1"/>
    </xf>
    <xf numFmtId="0" fontId="13" fillId="5" borderId="5" xfId="11" applyFont="1" applyFill="1" applyBorder="1" applyAlignment="1" applyProtection="1">
      <alignment horizontal="left" wrapText="1"/>
    </xf>
    <xf numFmtId="0" fontId="11" fillId="5" borderId="0" xfId="11" quotePrefix="1" applyFont="1" applyFill="1" applyBorder="1" applyAlignment="1" applyProtection="1">
      <alignment horizontal="left" wrapText="1"/>
    </xf>
    <xf numFmtId="0" fontId="11" fillId="5" borderId="5" xfId="11" quotePrefix="1" applyFont="1" applyFill="1" applyBorder="1" applyAlignment="1" applyProtection="1">
      <alignment horizontal="left" wrapText="1"/>
    </xf>
    <xf numFmtId="41" fontId="13" fillId="5" borderId="3" xfId="11" applyNumberFormat="1" applyFont="1" applyFill="1" applyBorder="1" applyAlignment="1" applyProtection="1">
      <alignment horizontal="center" wrapText="1"/>
    </xf>
    <xf numFmtId="0" fontId="11" fillId="5" borderId="2" xfId="11" applyNumberFormat="1" applyFont="1" applyFill="1" applyBorder="1" applyAlignment="1" applyProtection="1">
      <alignment horizontal="center" wrapText="1"/>
    </xf>
    <xf numFmtId="37" fontId="11" fillId="0" borderId="0" xfId="18" applyFont="1" applyFill="1" applyAlignment="1" applyProtection="1">
      <alignment horizontal="left" wrapText="1"/>
    </xf>
    <xf numFmtId="37" fontId="11" fillId="0" borderId="0" xfId="18" applyFont="1" applyFill="1" applyBorder="1" applyAlignment="1" applyProtection="1">
      <alignment horizontal="left" wrapText="1"/>
    </xf>
    <xf numFmtId="37" fontId="128" fillId="0" borderId="0" xfId="18" applyFont="1" applyFill="1" applyAlignment="1" applyProtection="1">
      <alignment horizontal="left" wrapText="1"/>
      <protection locked="0"/>
    </xf>
    <xf numFmtId="37" fontId="128" fillId="4" borderId="0" xfId="18" applyFont="1" applyFill="1" applyAlignment="1" applyProtection="1">
      <alignment horizontal="left" vertical="top" wrapText="1"/>
      <protection locked="0"/>
    </xf>
    <xf numFmtId="0" fontId="15" fillId="5" borderId="26" xfId="11" applyFont="1" applyFill="1" applyBorder="1" applyAlignment="1" applyProtection="1">
      <alignment horizontal="left" wrapText="1"/>
    </xf>
    <xf numFmtId="0" fontId="121" fillId="5" borderId="26" xfId="11" applyFont="1" applyFill="1" applyBorder="1" applyAlignment="1" applyProtection="1">
      <alignment horizontal="left" wrapText="1"/>
    </xf>
    <xf numFmtId="0" fontId="121" fillId="0" borderId="26" xfId="11" applyFont="1" applyFill="1" applyBorder="1" applyAlignment="1" applyProtection="1">
      <alignment horizontal="left" wrapText="1"/>
    </xf>
    <xf numFmtId="37" fontId="127" fillId="0" borderId="0" xfId="18" applyFont="1" applyFill="1" applyAlignment="1" applyProtection="1">
      <alignment horizontal="left" wrapText="1"/>
    </xf>
    <xf numFmtId="0" fontId="15" fillId="0" borderId="26" xfId="11" applyFont="1" applyFill="1" applyBorder="1" applyAlignment="1" applyProtection="1">
      <alignment horizontal="left" wrapText="1"/>
    </xf>
    <xf numFmtId="0" fontId="121" fillId="5" borderId="24" xfId="11" applyFont="1" applyFill="1" applyBorder="1" applyAlignment="1" applyProtection="1">
      <alignment horizontal="left" wrapText="1"/>
    </xf>
    <xf numFmtId="0" fontId="121" fillId="5" borderId="0" xfId="11" applyFont="1" applyFill="1" applyBorder="1" applyAlignment="1" applyProtection="1">
      <alignment horizontal="left" wrapText="1"/>
    </xf>
    <xf numFmtId="0" fontId="15" fillId="5" borderId="0" xfId="11" quotePrefix="1" applyFont="1" applyFill="1" applyBorder="1" applyAlignment="1" applyProtection="1">
      <alignment horizontal="left" wrapText="1"/>
    </xf>
    <xf numFmtId="0" fontId="119" fillId="3" borderId="0" xfId="11" applyFont="1" applyFill="1" applyBorder="1" applyAlignment="1" applyProtection="1">
      <alignment horizontal="center" vertical="center" wrapText="1"/>
    </xf>
    <xf numFmtId="0" fontId="120" fillId="3" borderId="0" xfId="11" applyFont="1" applyFill="1" applyBorder="1" applyAlignment="1" applyProtection="1">
      <alignment horizontal="left" vertical="center" wrapText="1"/>
    </xf>
    <xf numFmtId="0" fontId="121" fillId="3" borderId="1" xfId="11" applyFont="1" applyFill="1" applyBorder="1" applyAlignment="1" applyProtection="1">
      <alignment horizontal="center" wrapText="1"/>
    </xf>
    <xf numFmtId="0" fontId="121" fillId="3" borderId="2" xfId="11" applyFont="1" applyFill="1" applyBorder="1" applyAlignment="1" applyProtection="1">
      <alignment horizontal="center" wrapText="1"/>
    </xf>
    <xf numFmtId="0" fontId="121" fillId="3" borderId="3" xfId="11" applyFont="1" applyFill="1" applyBorder="1" applyAlignment="1" applyProtection="1">
      <alignment horizontal="center" wrapText="1"/>
    </xf>
    <xf numFmtId="0" fontId="15" fillId="5" borderId="4" xfId="11" applyNumberFormat="1" applyFont="1" applyFill="1" applyBorder="1" applyAlignment="1" applyProtection="1">
      <alignment horizontal="center" wrapText="1"/>
    </xf>
    <xf numFmtId="0" fontId="6" fillId="3" borderId="26" xfId="0" applyFont="1" applyFill="1" applyBorder="1" applyAlignment="1" applyProtection="1">
      <alignment horizontal="left" wrapText="1"/>
    </xf>
    <xf numFmtId="0" fontId="10" fillId="3" borderId="24" xfId="0" applyFont="1" applyFill="1" applyBorder="1" applyAlignment="1" applyProtection="1">
      <alignment horizontal="left" wrapText="1"/>
    </xf>
    <xf numFmtId="0" fontId="11" fillId="3" borderId="0" xfId="0" applyFont="1" applyFill="1" applyBorder="1" applyAlignment="1" applyProtection="1">
      <alignment horizontal="left" wrapText="1"/>
    </xf>
    <xf numFmtId="0" fontId="15" fillId="3" borderId="0" xfId="0" applyFont="1" applyFill="1" applyBorder="1" applyAlignment="1" applyProtection="1">
      <alignment horizontal="left" wrapText="1"/>
      <protection locked="0"/>
    </xf>
    <xf numFmtId="0" fontId="15" fillId="0" borderId="0" xfId="0" applyFont="1" applyAlignment="1">
      <alignment horizontal="left" wrapText="1"/>
    </xf>
    <xf numFmtId="0" fontId="6" fillId="3" borderId="24" xfId="0" applyFont="1" applyFill="1" applyBorder="1" applyAlignment="1" applyProtection="1">
      <alignment horizontal="left" wrapText="1"/>
    </xf>
    <xf numFmtId="0" fontId="10" fillId="3" borderId="0" xfId="0" applyFont="1" applyFill="1" applyAlignment="1" applyProtection="1">
      <alignment horizontal="left" wrapText="1"/>
    </xf>
    <xf numFmtId="0" fontId="6" fillId="3" borderId="27" xfId="0" applyFont="1" applyFill="1" applyBorder="1" applyAlignment="1" applyProtection="1">
      <alignment horizontal="left" wrapText="1"/>
    </xf>
    <xf numFmtId="0" fontId="6" fillId="3" borderId="0" xfId="0" applyFont="1" applyFill="1" applyBorder="1" applyAlignment="1" applyProtection="1">
      <alignment horizontal="left" wrapText="1"/>
    </xf>
    <xf numFmtId="0" fontId="10" fillId="3" borderId="0" xfId="0" applyFont="1" applyFill="1" applyBorder="1" applyAlignment="1" applyProtection="1">
      <alignment horizontal="left" wrapText="1"/>
    </xf>
    <xf numFmtId="0" fontId="13" fillId="3" borderId="24" xfId="11" applyFont="1" applyFill="1" applyBorder="1" applyAlignment="1" applyProtection="1">
      <alignment horizontal="left" vertical="top" wrapText="1"/>
    </xf>
    <xf numFmtId="0" fontId="11" fillId="3" borderId="0" xfId="11" applyFont="1" applyFill="1" applyAlignment="1" applyProtection="1">
      <alignment horizontal="left" wrapText="1"/>
    </xf>
    <xf numFmtId="0" fontId="15" fillId="3" borderId="0" xfId="11" applyNumberFormat="1" applyFont="1" applyFill="1" applyBorder="1" applyAlignment="1" applyProtection="1">
      <alignment horizontal="left" vertical="top" wrapText="1"/>
      <protection locked="0"/>
    </xf>
    <xf numFmtId="0" fontId="11" fillId="5" borderId="0" xfId="11" applyFont="1" applyFill="1" applyBorder="1" applyAlignment="1" applyProtection="1">
      <alignment horizontal="left" wrapText="1"/>
    </xf>
    <xf numFmtId="0" fontId="13" fillId="3" borderId="26" xfId="11" applyFont="1" applyFill="1" applyBorder="1" applyAlignment="1" applyProtection="1">
      <alignment horizontal="left" vertical="top" wrapText="1"/>
    </xf>
    <xf numFmtId="0" fontId="13" fillId="3" borderId="27" xfId="11" applyFont="1" applyFill="1" applyBorder="1" applyAlignment="1" applyProtection="1">
      <alignment horizontal="left" vertical="top" wrapText="1"/>
    </xf>
    <xf numFmtId="0" fontId="11" fillId="3" borderId="24" xfId="20" applyFont="1" applyFill="1" applyBorder="1" applyAlignment="1" applyProtection="1">
      <alignment horizontal="left" vertical="top" wrapText="1"/>
    </xf>
    <xf numFmtId="0" fontId="11" fillId="3" borderId="26" xfId="20" applyFont="1" applyFill="1" applyBorder="1" applyAlignment="1" applyProtection="1">
      <alignment horizontal="left" vertical="top" wrapText="1"/>
    </xf>
    <xf numFmtId="0" fontId="11" fillId="3" borderId="27" xfId="20" applyFont="1" applyFill="1" applyBorder="1" applyAlignment="1" applyProtection="1">
      <alignment horizontal="left" vertical="top" wrapText="1"/>
    </xf>
    <xf numFmtId="0" fontId="11" fillId="3" borderId="0" xfId="20" applyFont="1" applyFill="1" applyBorder="1" applyAlignment="1" applyProtection="1">
      <alignment horizontal="left" vertical="top" wrapText="1"/>
    </xf>
    <xf numFmtId="0" fontId="13" fillId="5" borderId="11" xfId="11" applyNumberFormat="1" applyFont="1" applyFill="1" applyBorder="1" applyAlignment="1" applyProtection="1">
      <alignment horizontal="center" wrapText="1"/>
    </xf>
    <xf numFmtId="0" fontId="13" fillId="5" borderId="13" xfId="11" applyNumberFormat="1" applyFont="1" applyFill="1" applyBorder="1" applyAlignment="1" applyProtection="1">
      <alignment horizontal="center" wrapText="1"/>
    </xf>
    <xf numFmtId="0" fontId="11" fillId="5" borderId="11" xfId="11" applyNumberFormat="1" applyFont="1" applyFill="1" applyBorder="1" applyAlignment="1" applyProtection="1">
      <alignment horizontal="center" wrapText="1"/>
    </xf>
    <xf numFmtId="0" fontId="11" fillId="5" borderId="13" xfId="11" applyNumberFormat="1" applyFont="1" applyFill="1" applyBorder="1" applyAlignment="1" applyProtection="1">
      <alignment horizontal="center" wrapText="1"/>
    </xf>
    <xf numFmtId="0" fontId="11" fillId="3" borderId="26" xfId="11" applyFont="1" applyFill="1" applyBorder="1" applyAlignment="1" applyProtection="1">
      <alignment horizontal="left" vertical="top" wrapText="1"/>
    </xf>
    <xf numFmtId="0" fontId="74" fillId="4" borderId="0" xfId="24" applyFont="1" applyFill="1" applyBorder="1" applyAlignment="1" applyProtection="1">
      <alignment horizontal="left" wrapText="1"/>
      <protection locked="0"/>
    </xf>
    <xf numFmtId="0" fontId="75" fillId="4" borderId="26" xfId="24" applyFont="1" applyFill="1" applyBorder="1" applyAlignment="1" applyProtection="1">
      <alignment horizontal="left" wrapText="1"/>
    </xf>
    <xf numFmtId="0" fontId="75" fillId="4" borderId="31" xfId="24" applyFont="1" applyFill="1" applyBorder="1" applyAlignment="1" applyProtection="1">
      <alignment horizontal="left" wrapText="1"/>
    </xf>
    <xf numFmtId="0" fontId="74" fillId="4" borderId="26" xfId="24" applyFont="1" applyFill="1" applyBorder="1" applyAlignment="1" applyProtection="1">
      <alignment horizontal="left" wrapText="1"/>
    </xf>
    <xf numFmtId="0" fontId="74" fillId="4" borderId="31" xfId="24" applyFont="1" applyFill="1" applyBorder="1" applyAlignment="1" applyProtection="1">
      <alignment horizontal="left" wrapText="1"/>
    </xf>
    <xf numFmtId="0" fontId="75" fillId="4" borderId="24" xfId="24" applyFont="1" applyFill="1" applyBorder="1" applyAlignment="1" applyProtection="1">
      <alignment horizontal="left" wrapText="1"/>
    </xf>
    <xf numFmtId="0" fontId="75" fillId="4" borderId="30" xfId="24" applyFont="1" applyFill="1" applyBorder="1" applyAlignment="1" applyProtection="1">
      <alignment horizontal="left" wrapText="1"/>
    </xf>
    <xf numFmtId="0" fontId="75" fillId="4" borderId="0" xfId="24" applyFont="1" applyFill="1" applyBorder="1" applyAlignment="1" applyProtection="1">
      <alignment horizontal="left" wrapText="1"/>
    </xf>
    <xf numFmtId="0" fontId="75" fillId="4" borderId="5" xfId="24" applyFont="1" applyFill="1" applyBorder="1" applyAlignment="1" applyProtection="1">
      <alignment horizontal="left" wrapText="1"/>
    </xf>
    <xf numFmtId="0" fontId="80" fillId="2" borderId="0" xfId="24" applyFont="1" applyFill="1" applyBorder="1" applyAlignment="1" applyProtection="1">
      <alignment horizontal="center" vertical="center" wrapText="1"/>
    </xf>
    <xf numFmtId="0" fontId="74" fillId="4" borderId="0" xfId="24" applyFont="1" applyFill="1" applyBorder="1" applyAlignment="1" applyProtection="1">
      <alignment horizontal="left" wrapText="1"/>
    </xf>
    <xf numFmtId="0" fontId="74" fillId="4" borderId="5" xfId="24" applyFont="1" applyFill="1" applyBorder="1" applyAlignment="1" applyProtection="1">
      <alignment horizontal="left" wrapText="1"/>
    </xf>
    <xf numFmtId="0" fontId="75" fillId="4" borderId="1" xfId="24" applyFont="1" applyFill="1" applyBorder="1" applyAlignment="1" applyProtection="1">
      <alignment horizontal="center" wrapText="1"/>
    </xf>
    <xf numFmtId="0" fontId="75" fillId="4" borderId="3" xfId="24" applyFont="1" applyFill="1" applyBorder="1" applyAlignment="1" applyProtection="1">
      <alignment horizontal="center" wrapText="1"/>
    </xf>
    <xf numFmtId="0" fontId="74" fillId="4" borderId="1" xfId="24" applyFont="1" applyFill="1" applyBorder="1" applyAlignment="1" applyProtection="1">
      <alignment horizontal="center" wrapText="1"/>
    </xf>
    <xf numFmtId="0" fontId="74" fillId="4" borderId="3" xfId="24" applyFont="1" applyFill="1" applyBorder="1" applyAlignment="1" applyProtection="1">
      <alignment horizontal="center" wrapText="1"/>
    </xf>
    <xf numFmtId="0" fontId="7" fillId="5" borderId="0" xfId="24" applyFont="1" applyFill="1" applyBorder="1" applyAlignment="1" applyProtection="1">
      <alignment horizontal="left"/>
    </xf>
    <xf numFmtId="0" fontId="7" fillId="5" borderId="5" xfId="24" applyFont="1" applyFill="1" applyBorder="1" applyAlignment="1" applyProtection="1">
      <alignment horizontal="left"/>
    </xf>
    <xf numFmtId="0" fontId="11" fillId="4" borderId="0" xfId="24" applyFont="1" applyFill="1" applyBorder="1" applyAlignment="1" applyProtection="1">
      <alignment horizontal="left" vertical="top" wrapText="1"/>
      <protection locked="0"/>
    </xf>
    <xf numFmtId="0" fontId="4" fillId="5" borderId="0" xfId="24" applyFont="1" applyFill="1" applyBorder="1" applyAlignment="1" applyProtection="1">
      <alignment horizontal="left" wrapText="1"/>
    </xf>
    <xf numFmtId="0" fontId="4" fillId="5" borderId="5" xfId="24" applyFont="1" applyFill="1" applyBorder="1" applyAlignment="1" applyProtection="1">
      <alignment horizontal="left" wrapText="1"/>
    </xf>
    <xf numFmtId="0" fontId="7" fillId="5" borderId="24" xfId="24" applyFont="1" applyFill="1" applyBorder="1" applyAlignment="1" applyProtection="1">
      <alignment horizontal="left"/>
    </xf>
    <xf numFmtId="0" fontId="11" fillId="5" borderId="0" xfId="24" applyFont="1" applyFill="1" applyAlignment="1" applyProtection="1">
      <alignment horizontal="left"/>
      <protection locked="0"/>
    </xf>
    <xf numFmtId="0" fontId="4" fillId="5" borderId="0" xfId="24" applyFont="1" applyFill="1" applyBorder="1" applyAlignment="1" applyProtection="1">
      <alignment horizontal="left" vertical="justify" wrapText="1"/>
    </xf>
    <xf numFmtId="37" fontId="0" fillId="0" borderId="0" xfId="26" applyFont="1" applyAlignment="1" applyProtection="1">
      <alignment wrapText="1"/>
    </xf>
    <xf numFmtId="37" fontId="34" fillId="0" borderId="0" xfId="26" applyFont="1" applyAlignment="1" applyProtection="1">
      <alignment horizontal="center" wrapText="1"/>
    </xf>
    <xf numFmtId="37" fontId="30" fillId="0" borderId="0" xfId="26" applyFont="1" applyAlignment="1" applyProtection="1">
      <alignment wrapText="1"/>
    </xf>
    <xf numFmtId="37" fontId="35" fillId="0" borderId="0" xfId="26" applyFont="1" applyAlignment="1" applyProtection="1">
      <alignment wrapText="1"/>
    </xf>
    <xf numFmtId="0" fontId="10" fillId="4" borderId="0" xfId="11" applyFont="1" applyFill="1" applyBorder="1" applyAlignment="1" applyProtection="1">
      <alignment horizontal="left" wrapText="1"/>
    </xf>
    <xf numFmtId="0" fontId="6" fillId="4" borderId="24" xfId="11" applyFont="1" applyFill="1" applyBorder="1" applyAlignment="1" applyProtection="1">
      <alignment horizontal="left" wrapText="1"/>
    </xf>
    <xf numFmtId="0" fontId="24" fillId="4" borderId="24" xfId="0" applyFont="1" applyFill="1" applyBorder="1" applyAlignment="1">
      <alignment horizontal="left" wrapText="1"/>
    </xf>
    <xf numFmtId="0" fontId="24" fillId="4" borderId="30" xfId="0" applyFont="1" applyFill="1" applyBorder="1" applyAlignment="1">
      <alignment horizontal="left" wrapText="1"/>
    </xf>
    <xf numFmtId="0" fontId="6" fillId="4" borderId="26" xfId="11" applyFont="1" applyFill="1" applyBorder="1" applyAlignment="1" applyProtection="1">
      <alignment horizontal="left" wrapText="1"/>
    </xf>
    <xf numFmtId="0" fontId="24" fillId="4" borderId="26" xfId="0" applyFont="1" applyFill="1" applyBorder="1" applyAlignment="1">
      <alignment horizontal="left" wrapText="1"/>
    </xf>
    <xf numFmtId="0" fontId="24" fillId="4" borderId="31" xfId="0" applyFont="1" applyFill="1" applyBorder="1" applyAlignment="1">
      <alignment horizontal="left" wrapText="1"/>
    </xf>
    <xf numFmtId="0" fontId="10" fillId="4" borderId="24" xfId="11" applyFont="1" applyFill="1" applyBorder="1" applyAlignment="1" applyProtection="1">
      <alignment horizontal="left" wrapText="1"/>
    </xf>
    <xf numFmtId="0" fontId="10" fillId="4" borderId="26" xfId="11" applyFont="1" applyFill="1" applyBorder="1" applyAlignment="1" applyProtection="1">
      <alignment horizontal="left" wrapText="1"/>
    </xf>
    <xf numFmtId="0" fontId="8" fillId="4" borderId="0" xfId="11" applyFont="1" applyFill="1" applyAlignment="1" applyProtection="1">
      <alignment horizontal="left" vertical="top" wrapText="1"/>
      <protection locked="0"/>
    </xf>
    <xf numFmtId="0" fontId="6" fillId="4" borderId="0" xfId="11" applyFont="1" applyFill="1" applyBorder="1" applyAlignment="1" applyProtection="1">
      <alignment horizontal="left" wrapText="1"/>
    </xf>
    <xf numFmtId="0" fontId="10" fillId="4" borderId="4" xfId="11" applyFont="1" applyFill="1" applyBorder="1" applyAlignment="1" applyProtection="1">
      <alignment horizontal="center" wrapText="1"/>
    </xf>
    <xf numFmtId="41" fontId="10" fillId="4" borderId="1" xfId="11" applyNumberFormat="1" applyFont="1" applyFill="1" applyBorder="1" applyAlignment="1" applyProtection="1">
      <alignment horizontal="center" wrapText="1"/>
    </xf>
    <xf numFmtId="41" fontId="10" fillId="4" borderId="2" xfId="11" applyNumberFormat="1" applyFont="1" applyFill="1" applyBorder="1" applyAlignment="1" applyProtection="1">
      <alignment horizontal="center" wrapText="1"/>
    </xf>
    <xf numFmtId="0" fontId="10" fillId="4" borderId="0" xfId="11" applyFont="1" applyFill="1" applyBorder="1" applyAlignment="1" applyProtection="1">
      <alignment horizontal="right" wrapText="1"/>
    </xf>
    <xf numFmtId="0" fontId="6" fillId="4" borderId="0" xfId="11" applyFont="1" applyFill="1" applyBorder="1" applyAlignment="1" applyProtection="1">
      <alignment horizontal="center" wrapText="1"/>
    </xf>
    <xf numFmtId="0" fontId="10" fillId="5" borderId="0" xfId="24" applyFont="1" applyFill="1" applyBorder="1" applyAlignment="1" applyProtection="1">
      <alignment horizontal="left" wrapText="1"/>
    </xf>
    <xf numFmtId="0" fontId="11" fillId="5" borderId="0" xfId="24" applyNumberFormat="1" applyFont="1" applyFill="1" applyAlignment="1" applyProtection="1">
      <alignment horizontal="left" vertical="top" wrapText="1"/>
      <protection locked="0"/>
    </xf>
    <xf numFmtId="0" fontId="11" fillId="5" borderId="0" xfId="24" applyFont="1" applyFill="1" applyAlignment="1" applyProtection="1">
      <alignment horizontal="left" wrapText="1"/>
      <protection locked="0"/>
    </xf>
    <xf numFmtId="0" fontId="112" fillId="5" borderId="0" xfId="24" applyFont="1" applyFill="1" applyAlignment="1" applyProtection="1">
      <alignment horizontal="left" wrapText="1"/>
      <protection locked="0"/>
    </xf>
    <xf numFmtId="0" fontId="112" fillId="5" borderId="0" xfId="24" applyNumberFormat="1" applyFont="1" applyFill="1" applyAlignment="1" applyProtection="1">
      <alignment horizontal="left" vertical="top" wrapText="1"/>
      <protection locked="0"/>
    </xf>
    <xf numFmtId="0" fontId="6" fillId="3" borderId="1" xfId="24" applyFont="1" applyFill="1" applyBorder="1" applyAlignment="1" applyProtection="1">
      <alignment horizontal="center" wrapText="1"/>
    </xf>
    <xf numFmtId="0" fontId="81" fillId="3" borderId="2" xfId="24" applyFont="1" applyFill="1" applyBorder="1" applyAlignment="1" applyProtection="1">
      <alignment horizontal="center" wrapText="1"/>
    </xf>
    <xf numFmtId="0" fontId="6" fillId="3" borderId="2" xfId="24" applyFont="1" applyFill="1" applyBorder="1" applyAlignment="1" applyProtection="1">
      <alignment horizontal="center" wrapText="1"/>
    </xf>
    <xf numFmtId="0" fontId="6" fillId="3" borderId="3" xfId="24" applyFont="1" applyFill="1" applyBorder="1" applyAlignment="1" applyProtection="1">
      <alignment horizontal="center" wrapText="1"/>
    </xf>
    <xf numFmtId="0" fontId="109" fillId="2" borderId="0" xfId="24" applyFont="1" applyFill="1" applyBorder="1" applyAlignment="1" applyProtection="1">
      <alignment horizontal="center" vertical="center" wrapText="1"/>
    </xf>
    <xf numFmtId="0" fontId="6" fillId="5" borderId="0" xfId="24" applyFont="1" applyFill="1" applyBorder="1" applyAlignment="1" applyProtection="1">
      <alignment horizontal="left" wrapText="1"/>
    </xf>
    <xf numFmtId="0" fontId="10" fillId="3" borderId="1" xfId="24" applyFont="1" applyFill="1" applyBorder="1" applyAlignment="1" applyProtection="1">
      <alignment horizontal="center" wrapText="1"/>
    </xf>
    <xf numFmtId="0" fontId="25" fillId="3" borderId="2" xfId="24" applyFont="1" applyFill="1" applyBorder="1" applyAlignment="1" applyProtection="1">
      <alignment horizontal="center" wrapText="1"/>
    </xf>
    <xf numFmtId="0" fontId="10" fillId="3" borderId="2" xfId="24" applyFont="1" applyFill="1" applyBorder="1" applyAlignment="1" applyProtection="1">
      <alignment horizontal="center" wrapText="1"/>
    </xf>
    <xf numFmtId="0" fontId="10" fillId="3" borderId="3" xfId="24" applyFont="1" applyFill="1" applyBorder="1" applyAlignment="1" applyProtection="1">
      <alignment horizontal="center" wrapText="1"/>
    </xf>
    <xf numFmtId="0" fontId="11" fillId="3" borderId="0" xfId="11" applyFont="1" applyFill="1" applyAlignment="1" applyProtection="1">
      <alignment horizontal="left" wrapText="1"/>
      <protection locked="0"/>
    </xf>
    <xf numFmtId="0" fontId="6" fillId="3" borderId="26" xfId="24" applyFont="1" applyFill="1" applyBorder="1" applyAlignment="1" applyProtection="1">
      <alignment horizontal="left" wrapText="1"/>
    </xf>
    <xf numFmtId="0" fontId="10" fillId="3" borderId="0" xfId="24" applyFont="1" applyFill="1" applyBorder="1" applyAlignment="1" applyProtection="1">
      <alignment horizontal="left" wrapText="1"/>
    </xf>
    <xf numFmtId="0" fontId="6" fillId="3" borderId="0" xfId="24" applyFont="1" applyFill="1" applyBorder="1" applyAlignment="1" applyProtection="1">
      <alignment horizontal="left" wrapText="1"/>
    </xf>
    <xf numFmtId="0" fontId="11" fillId="4" borderId="0" xfId="28" applyFont="1" applyFill="1" applyBorder="1" applyAlignment="1" applyProtection="1">
      <alignment horizontal="left" vertical="top" wrapText="1"/>
      <protection locked="0"/>
    </xf>
    <xf numFmtId="0" fontId="6" fillId="3" borderId="24" xfId="24" applyFont="1" applyFill="1" applyBorder="1" applyAlignment="1" applyProtection="1">
      <alignment horizontal="left" wrapText="1"/>
    </xf>
    <xf numFmtId="0" fontId="11" fillId="3" borderId="0" xfId="28" applyFont="1" applyFill="1" applyBorder="1" applyAlignment="1" applyProtection="1">
      <alignment horizontal="left" vertical="top" wrapText="1"/>
      <protection locked="0"/>
    </xf>
    <xf numFmtId="0" fontId="10" fillId="3" borderId="1" xfId="24" applyFont="1" applyFill="1" applyBorder="1" applyAlignment="1" applyProtection="1">
      <alignment horizontal="center" vertical="center" wrapText="1"/>
    </xf>
    <xf numFmtId="0" fontId="10" fillId="3" borderId="2" xfId="24" applyFont="1" applyFill="1" applyBorder="1" applyAlignment="1" applyProtection="1">
      <alignment horizontal="center" vertical="center" wrapText="1"/>
    </xf>
    <xf numFmtId="0" fontId="10" fillId="3" borderId="3" xfId="24" applyFont="1" applyFill="1" applyBorder="1" applyAlignment="1" applyProtection="1">
      <alignment horizontal="center" vertical="center" wrapText="1"/>
    </xf>
    <xf numFmtId="0" fontId="6" fillId="3" borderId="1" xfId="24" applyFont="1" applyFill="1" applyBorder="1" applyAlignment="1" applyProtection="1">
      <alignment horizontal="center" vertical="center" wrapText="1"/>
    </xf>
    <xf numFmtId="0" fontId="6" fillId="3" borderId="2" xfId="24" applyFont="1" applyFill="1" applyBorder="1" applyAlignment="1" applyProtection="1">
      <alignment horizontal="center" vertical="center" wrapText="1"/>
    </xf>
    <xf numFmtId="0" fontId="6" fillId="3" borderId="3" xfId="24" applyFont="1" applyFill="1" applyBorder="1" applyAlignment="1" applyProtection="1">
      <alignment horizontal="center" vertical="center" wrapText="1"/>
    </xf>
    <xf numFmtId="0" fontId="37" fillId="3" borderId="11" xfId="0" applyFont="1" applyFill="1" applyBorder="1" applyAlignment="1">
      <alignment horizontal="left" wrapText="1"/>
    </xf>
    <xf numFmtId="0" fontId="37" fillId="3" borderId="13" xfId="0" applyFont="1" applyFill="1" applyBorder="1" applyAlignment="1">
      <alignment horizontal="left" wrapText="1"/>
    </xf>
    <xf numFmtId="0" fontId="37" fillId="3" borderId="6" xfId="0" applyFont="1" applyFill="1" applyBorder="1" applyAlignment="1">
      <alignment horizontal="left" wrapText="1"/>
    </xf>
    <xf numFmtId="0" fontId="37" fillId="3" borderId="5" xfId="0" applyFont="1" applyFill="1" applyBorder="1" applyAlignment="1">
      <alignment horizontal="left" wrapText="1"/>
    </xf>
    <xf numFmtId="0" fontId="37" fillId="4" borderId="6" xfId="0" applyFont="1" applyFill="1" applyBorder="1" applyAlignment="1">
      <alignment horizontal="left"/>
    </xf>
    <xf numFmtId="0" fontId="37" fillId="4" borderId="5" xfId="0" applyFont="1" applyFill="1" applyBorder="1" applyAlignment="1">
      <alignment horizontal="left"/>
    </xf>
    <xf numFmtId="0" fontId="25" fillId="4" borderId="6" xfId="0" applyFont="1" applyFill="1" applyBorder="1" applyAlignment="1">
      <alignment horizontal="center"/>
    </xf>
    <xf numFmtId="0" fontId="25" fillId="4" borderId="5" xfId="0" applyFont="1" applyFill="1" applyBorder="1" applyAlignment="1">
      <alignment horizontal="center"/>
    </xf>
    <xf numFmtId="0" fontId="37" fillId="4" borderId="14" xfId="0" applyFont="1" applyFill="1" applyBorder="1" applyAlignment="1">
      <alignment horizontal="left"/>
    </xf>
    <xf numFmtId="0" fontId="37" fillId="4" borderId="7" xfId="0" applyFont="1" applyFill="1" applyBorder="1" applyAlignment="1">
      <alignment horizontal="left"/>
    </xf>
    <xf numFmtId="0" fontId="37" fillId="4" borderId="11" xfId="0" applyFont="1" applyFill="1" applyBorder="1" applyAlignment="1">
      <alignment horizontal="left"/>
    </xf>
    <xf numFmtId="0" fontId="37" fillId="4" borderId="13" xfId="0" applyFont="1" applyFill="1" applyBorder="1" applyAlignment="1">
      <alignment horizontal="left"/>
    </xf>
    <xf numFmtId="0" fontId="37" fillId="3" borderId="11" xfId="0" applyFont="1" applyFill="1" applyBorder="1" applyAlignment="1">
      <alignment horizontal="left" vertical="top" wrapText="1"/>
    </xf>
    <xf numFmtId="0" fontId="37" fillId="3" borderId="13" xfId="0" applyFont="1" applyFill="1" applyBorder="1" applyAlignment="1">
      <alignment horizontal="left" vertical="top" wrapText="1"/>
    </xf>
    <xf numFmtId="0" fontId="37" fillId="3" borderId="6" xfId="0" applyFont="1" applyFill="1" applyBorder="1" applyAlignment="1">
      <alignment horizontal="left" vertical="top" wrapText="1"/>
    </xf>
    <xf numFmtId="0" fontId="37" fillId="3" borderId="5" xfId="0" applyFont="1" applyFill="1" applyBorder="1" applyAlignment="1">
      <alignment horizontal="left" vertical="top" wrapText="1"/>
    </xf>
    <xf numFmtId="0" fontId="37" fillId="3" borderId="14" xfId="0" applyFont="1" applyFill="1" applyBorder="1" applyAlignment="1">
      <alignment horizontal="left" vertical="top" wrapText="1"/>
    </xf>
    <xf numFmtId="0" fontId="37" fillId="3" borderId="7" xfId="0" applyFont="1" applyFill="1" applyBorder="1" applyAlignment="1">
      <alignment horizontal="left" vertical="top" wrapText="1"/>
    </xf>
    <xf numFmtId="0" fontId="37" fillId="3" borderId="11" xfId="0" applyFont="1" applyFill="1" applyBorder="1" applyAlignment="1">
      <alignment horizontal="left"/>
    </xf>
    <xf numFmtId="0" fontId="37" fillId="3" borderId="13" xfId="0" applyFont="1" applyFill="1" applyBorder="1" applyAlignment="1">
      <alignment horizontal="left"/>
    </xf>
    <xf numFmtId="0" fontId="1" fillId="2" borderId="0" xfId="0" applyFont="1" applyFill="1" applyAlignment="1">
      <alignment horizontal="center"/>
    </xf>
    <xf numFmtId="0" fontId="77" fillId="3" borderId="0" xfId="0" applyFont="1" applyFill="1" applyAlignment="1">
      <alignment horizontal="left"/>
    </xf>
    <xf numFmtId="0" fontId="37" fillId="3" borderId="0" xfId="0" applyFont="1" applyFill="1" applyAlignment="1">
      <alignment horizontal="left" wrapText="1"/>
    </xf>
    <xf numFmtId="0" fontId="37" fillId="3" borderId="0" xfId="0" applyFont="1" applyFill="1" applyBorder="1" applyAlignment="1">
      <alignment horizontal="left" wrapText="1"/>
    </xf>
    <xf numFmtId="0" fontId="37" fillId="3" borderId="4" xfId="0" applyFont="1" applyFill="1" applyBorder="1" applyAlignment="1">
      <alignment horizontal="left" wrapText="1"/>
    </xf>
    <xf numFmtId="0" fontId="25" fillId="4" borderId="1" xfId="0" applyFont="1" applyFill="1" applyBorder="1" applyAlignment="1">
      <alignment horizontal="center"/>
    </xf>
    <xf numFmtId="0" fontId="25" fillId="4" borderId="2" xfId="0" applyFont="1" applyFill="1" applyBorder="1" applyAlignment="1">
      <alignment horizontal="center"/>
    </xf>
    <xf numFmtId="0" fontId="25" fillId="4" borderId="3" xfId="0" applyFont="1" applyFill="1" applyBorder="1" applyAlignment="1">
      <alignment horizontal="center"/>
    </xf>
    <xf numFmtId="0" fontId="37" fillId="3" borderId="14" xfId="0" applyFont="1" applyFill="1" applyBorder="1" applyAlignment="1">
      <alignment horizontal="left"/>
    </xf>
    <xf numFmtId="0" fontId="37" fillId="3" borderId="7" xfId="0" applyFont="1" applyFill="1" applyBorder="1" applyAlignment="1">
      <alignment horizontal="left"/>
    </xf>
    <xf numFmtId="0" fontId="37" fillId="3" borderId="6" xfId="0" applyFont="1" applyFill="1" applyBorder="1" applyAlignment="1">
      <alignment horizontal="left"/>
    </xf>
    <xf numFmtId="0" fontId="37" fillId="3" borderId="5" xfId="0" applyFont="1" applyFill="1" applyBorder="1" applyAlignment="1">
      <alignment horizontal="left"/>
    </xf>
    <xf numFmtId="0" fontId="37" fillId="3" borderId="14" xfId="0" applyFont="1" applyFill="1" applyBorder="1" applyAlignment="1">
      <alignment horizontal="left" wrapText="1"/>
    </xf>
    <xf numFmtId="0" fontId="38" fillId="4" borderId="0" xfId="0" applyFont="1" applyFill="1" applyBorder="1" applyAlignment="1">
      <alignment horizontal="left" wrapText="1"/>
    </xf>
    <xf numFmtId="0" fontId="38" fillId="4" borderId="0" xfId="0" applyFont="1" applyFill="1" applyBorder="1" applyAlignment="1">
      <alignment horizontal="left" vertical="top" wrapText="1"/>
    </xf>
    <xf numFmtId="0" fontId="38" fillId="4" borderId="0" xfId="0" applyFont="1" applyFill="1" applyBorder="1" applyAlignment="1">
      <alignment horizontal="left"/>
    </xf>
    <xf numFmtId="0" fontId="36" fillId="0" borderId="0" xfId="0" applyFont="1"/>
    <xf numFmtId="0" fontId="37" fillId="3" borderId="1" xfId="0" applyFont="1" applyFill="1" applyBorder="1" applyAlignment="1">
      <alignment horizontal="left"/>
    </xf>
    <xf numFmtId="0" fontId="37" fillId="3" borderId="3" xfId="0" applyFont="1" applyFill="1" applyBorder="1" applyAlignment="1">
      <alignment horizontal="left"/>
    </xf>
    <xf numFmtId="0" fontId="37" fillId="3" borderId="1" xfId="0" applyFont="1" applyFill="1" applyBorder="1" applyAlignment="1">
      <alignment horizontal="center" vertical="center"/>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78" fillId="3" borderId="12" xfId="0" applyFont="1" applyFill="1" applyBorder="1" applyAlignment="1">
      <alignment horizontal="left"/>
    </xf>
    <xf numFmtId="0" fontId="4" fillId="3" borderId="0" xfId="0" applyFont="1" applyFill="1" applyBorder="1" applyAlignment="1">
      <alignment horizontal="left"/>
    </xf>
    <xf numFmtId="0" fontId="3" fillId="3" borderId="0" xfId="0" applyFont="1" applyFill="1" applyAlignment="1">
      <alignment horizontal="left"/>
    </xf>
    <xf numFmtId="0" fontId="4" fillId="3" borderId="4" xfId="0" applyNumberFormat="1" applyFont="1" applyFill="1" applyBorder="1" applyAlignment="1">
      <alignment horizontal="center"/>
    </xf>
    <xf numFmtId="0" fontId="4" fillId="3" borderId="54" xfId="0" applyFont="1" applyFill="1" applyBorder="1" applyAlignment="1">
      <alignment horizontal="left"/>
    </xf>
    <xf numFmtId="0" fontId="4" fillId="3" borderId="57" xfId="0" applyFont="1" applyFill="1" applyBorder="1" applyAlignment="1">
      <alignment horizontal="left"/>
    </xf>
    <xf numFmtId="0" fontId="4" fillId="4" borderId="14" xfId="0" quotePrefix="1" applyFont="1" applyFill="1" applyBorder="1" applyAlignment="1">
      <alignment horizontal="left" wrapText="1"/>
    </xf>
    <xf numFmtId="0" fontId="4" fillId="4" borderId="4" xfId="0" quotePrefix="1" applyFont="1" applyFill="1" applyBorder="1" applyAlignment="1">
      <alignment horizontal="left" wrapText="1"/>
    </xf>
    <xf numFmtId="0" fontId="4" fillId="4" borderId="7" xfId="0" quotePrefix="1" applyFont="1" applyFill="1" applyBorder="1" applyAlignment="1">
      <alignment horizontal="left" wrapText="1"/>
    </xf>
    <xf numFmtId="0" fontId="4" fillId="3" borderId="8" xfId="0" applyFont="1" applyFill="1" applyBorder="1" applyAlignment="1">
      <alignment horizontal="left"/>
    </xf>
    <xf numFmtId="0" fontId="8" fillId="4" borderId="0" xfId="0" quotePrefix="1" applyFont="1" applyFill="1" applyBorder="1" applyAlignment="1">
      <alignment horizontal="left"/>
    </xf>
    <xf numFmtId="0" fontId="8" fillId="4" borderId="0" xfId="0" quotePrefix="1" applyFont="1" applyFill="1" applyBorder="1" applyAlignment="1">
      <alignment horizontal="left" wrapText="1"/>
    </xf>
    <xf numFmtId="0" fontId="8" fillId="4" borderId="0" xfId="0" quotePrefix="1" applyFont="1" applyFill="1" applyBorder="1" applyAlignment="1">
      <alignment horizontal="left" vertical="top"/>
    </xf>
    <xf numFmtId="0" fontId="79" fillId="4" borderId="4" xfId="0" quotePrefix="1" applyFont="1" applyFill="1" applyBorder="1" applyAlignment="1">
      <alignment horizontal="left" vertical="top"/>
    </xf>
    <xf numFmtId="0" fontId="4" fillId="4" borderId="11" xfId="0" quotePrefix="1" applyFont="1" applyFill="1" applyBorder="1" applyAlignment="1">
      <alignment horizontal="left" wrapText="1"/>
    </xf>
    <xf numFmtId="0" fontId="4" fillId="4" borderId="12" xfId="0" quotePrefix="1" applyFont="1" applyFill="1" applyBorder="1" applyAlignment="1">
      <alignment horizontal="left" wrapText="1"/>
    </xf>
    <xf numFmtId="0" fontId="4" fillId="4" borderId="13" xfId="0" quotePrefix="1" applyFont="1" applyFill="1" applyBorder="1" applyAlignment="1">
      <alignment horizontal="left" wrapText="1"/>
    </xf>
    <xf numFmtId="0" fontId="4" fillId="4" borderId="6" xfId="0" quotePrefix="1" applyFont="1" applyFill="1" applyBorder="1" applyAlignment="1">
      <alignment horizontal="left" wrapText="1"/>
    </xf>
    <xf numFmtId="0" fontId="4" fillId="4" borderId="0" xfId="0" quotePrefix="1" applyFont="1" applyFill="1" applyBorder="1" applyAlignment="1">
      <alignment horizontal="left" wrapText="1"/>
    </xf>
    <xf numFmtId="0" fontId="4" fillId="4" borderId="5" xfId="0" quotePrefix="1" applyFont="1" applyFill="1" applyBorder="1" applyAlignment="1">
      <alignment horizontal="left" wrapText="1"/>
    </xf>
    <xf numFmtId="0" fontId="6" fillId="4" borderId="0" xfId="14" applyFont="1" applyFill="1" applyAlignment="1" applyProtection="1">
      <alignment horizontal="left"/>
    </xf>
    <xf numFmtId="0" fontId="10" fillId="4" borderId="0" xfId="14" applyFont="1" applyFill="1" applyAlignment="1" applyProtection="1">
      <alignment horizontal="left"/>
    </xf>
    <xf numFmtId="0" fontId="6" fillId="4" borderId="24" xfId="14" applyFont="1" applyFill="1" applyBorder="1" applyAlignment="1" applyProtection="1">
      <alignment horizontal="left"/>
    </xf>
    <xf numFmtId="0" fontId="80" fillId="2" borderId="0" xfId="14" applyFont="1" applyFill="1" applyAlignment="1" applyProtection="1">
      <alignment horizontal="center" wrapText="1"/>
    </xf>
    <xf numFmtId="0" fontId="80" fillId="2" borderId="0" xfId="14" applyFont="1" applyFill="1" applyAlignment="1" applyProtection="1">
      <alignment horizontal="center"/>
    </xf>
    <xf numFmtId="0" fontId="4" fillId="3" borderId="0" xfId="14" applyFont="1" applyFill="1" applyAlignment="1" applyProtection="1">
      <alignment horizontal="left"/>
    </xf>
    <xf numFmtId="0" fontId="10" fillId="4" borderId="1" xfId="14" applyFont="1" applyFill="1" applyBorder="1" applyAlignment="1" applyProtection="1">
      <alignment horizontal="center"/>
    </xf>
    <xf numFmtId="0" fontId="10" fillId="4" borderId="2" xfId="14" applyFont="1" applyFill="1" applyBorder="1" applyAlignment="1" applyProtection="1">
      <alignment horizontal="center"/>
    </xf>
    <xf numFmtId="0" fontId="10" fillId="4" borderId="3" xfId="14" applyFont="1" applyFill="1" applyBorder="1" applyAlignment="1" applyProtection="1">
      <alignment horizontal="center"/>
    </xf>
    <xf numFmtId="0" fontId="6" fillId="4" borderId="1" xfId="14" applyFont="1" applyFill="1" applyBorder="1" applyAlignment="1" applyProtection="1">
      <alignment horizontal="center"/>
    </xf>
    <xf numFmtId="0" fontId="6" fillId="4" borderId="3" xfId="14" applyFont="1" applyFill="1" applyBorder="1" applyAlignment="1" applyProtection="1">
      <alignment horizontal="center"/>
    </xf>
    <xf numFmtId="0" fontId="10" fillId="4" borderId="1" xfId="14" applyFont="1" applyFill="1" applyBorder="1" applyAlignment="1" applyProtection="1">
      <alignment horizontal="center" vertical="center"/>
    </xf>
    <xf numFmtId="0" fontId="10" fillId="4" borderId="3" xfId="14" applyFont="1" applyFill="1" applyBorder="1" applyAlignment="1" applyProtection="1">
      <alignment horizontal="center" vertical="center"/>
    </xf>
    <xf numFmtId="41" fontId="10" fillId="4" borderId="11" xfId="14" applyNumberFormat="1" applyFont="1" applyFill="1" applyBorder="1" applyAlignment="1" applyProtection="1">
      <alignment horizontal="right"/>
    </xf>
    <xf numFmtId="41" fontId="10" fillId="4" borderId="12" xfId="14" applyNumberFormat="1" applyFont="1" applyFill="1" applyBorder="1" applyAlignment="1" applyProtection="1">
      <alignment horizontal="right"/>
    </xf>
    <xf numFmtId="41" fontId="10" fillId="4" borderId="14" xfId="14" applyNumberFormat="1" applyFont="1" applyFill="1" applyBorder="1" applyAlignment="1" applyProtection="1">
      <alignment horizontal="right"/>
    </xf>
    <xf numFmtId="41" fontId="10" fillId="4" borderId="4" xfId="14" applyNumberFormat="1" applyFont="1" applyFill="1" applyBorder="1" applyAlignment="1" applyProtection="1">
      <alignment horizontal="right"/>
    </xf>
    <xf numFmtId="41" fontId="10" fillId="4" borderId="6" xfId="14" applyNumberFormat="1" applyFont="1" applyFill="1" applyBorder="1" applyAlignment="1" applyProtection="1">
      <alignment horizontal="right"/>
    </xf>
    <xf numFmtId="41" fontId="10" fillId="4" borderId="0" xfId="14" applyNumberFormat="1" applyFont="1" applyFill="1" applyBorder="1" applyAlignment="1" applyProtection="1">
      <alignment horizontal="right"/>
    </xf>
    <xf numFmtId="0" fontId="8" fillId="4" borderId="0" xfId="14" applyFont="1" applyFill="1" applyBorder="1" applyAlignment="1" applyProtection="1">
      <alignment horizontal="left" vertical="top" wrapText="1"/>
      <protection locked="0"/>
    </xf>
    <xf numFmtId="0" fontId="11" fillId="0" borderId="0" xfId="14" applyFont="1" applyAlignment="1"/>
    <xf numFmtId="0" fontId="15" fillId="4" borderId="0" xfId="14" applyFont="1" applyFill="1" applyAlignment="1" applyProtection="1">
      <alignment horizontal="left"/>
    </xf>
    <xf numFmtId="0" fontId="6" fillId="3" borderId="0" xfId="0" applyFont="1" applyFill="1" applyBorder="1" applyAlignment="1">
      <alignment horizontal="center"/>
    </xf>
    <xf numFmtId="41" fontId="6" fillId="3" borderId="0" xfId="0" applyNumberFormat="1" applyFont="1" applyFill="1" applyBorder="1" applyAlignment="1">
      <alignment horizontal="right"/>
    </xf>
    <xf numFmtId="0" fontId="1" fillId="2" borderId="0" xfId="0" applyFont="1" applyFill="1" applyAlignment="1">
      <alignment horizontal="center" wrapText="1"/>
    </xf>
    <xf numFmtId="0" fontId="82" fillId="3" borderId="0" xfId="0" applyFont="1" applyFill="1" applyAlignment="1">
      <alignment horizontal="left"/>
    </xf>
    <xf numFmtId="0" fontId="6" fillId="3" borderId="0" xfId="0" applyFont="1" applyFill="1" applyAlignment="1">
      <alignment horizontal="left"/>
    </xf>
    <xf numFmtId="0" fontId="10" fillId="3" borderId="1" xfId="0" applyFont="1" applyFill="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6" fillId="3" borderId="4" xfId="0" applyFont="1" applyFill="1" applyBorder="1" applyAlignment="1">
      <alignment horizontal="center" vertical="center"/>
    </xf>
    <xf numFmtId="0" fontId="10" fillId="3" borderId="0" xfId="0" applyFont="1" applyFill="1" applyBorder="1" applyAlignment="1">
      <alignment horizontal="left"/>
    </xf>
    <xf numFmtId="0" fontId="10" fillId="3" borderId="64" xfId="0" applyFont="1" applyFill="1" applyBorder="1" applyAlignment="1">
      <alignment horizontal="left"/>
    </xf>
    <xf numFmtId="0" fontId="10" fillId="3" borderId="59" xfId="0" applyFont="1" applyFill="1" applyBorder="1" applyAlignment="1"/>
    <xf numFmtId="0" fontId="10" fillId="3" borderId="59" xfId="0" applyFont="1" applyFill="1" applyBorder="1" applyAlignment="1">
      <alignment horizontal="left"/>
    </xf>
    <xf numFmtId="0" fontId="6" fillId="3" borderId="66" xfId="0" applyFont="1" applyFill="1" applyBorder="1" applyAlignment="1">
      <alignment horizontal="left"/>
    </xf>
    <xf numFmtId="0" fontId="6" fillId="3" borderId="59" xfId="0" applyFont="1" applyFill="1" applyBorder="1" applyAlignment="1">
      <alignment horizontal="left"/>
    </xf>
    <xf numFmtId="0" fontId="6" fillId="3" borderId="59" xfId="0" applyFont="1" applyFill="1" applyBorder="1" applyAlignment="1">
      <alignment horizontal="left" wrapText="1"/>
    </xf>
    <xf numFmtId="0" fontId="6" fillId="3" borderId="64" xfId="0" applyFont="1" applyFill="1" applyBorder="1" applyAlignment="1">
      <alignment horizontal="left"/>
    </xf>
    <xf numFmtId="0" fontId="10" fillId="3" borderId="8" xfId="0" applyFont="1" applyFill="1" applyBorder="1" applyAlignment="1">
      <alignment horizontal="left"/>
    </xf>
    <xf numFmtId="0" fontId="6" fillId="3" borderId="0" xfId="0" applyFont="1" applyFill="1" applyBorder="1" applyAlignment="1">
      <alignment horizontal="left"/>
    </xf>
    <xf numFmtId="0" fontId="10" fillId="3" borderId="69" xfId="0" applyFont="1" applyFill="1" applyBorder="1" applyAlignment="1">
      <alignment horizontal="left"/>
    </xf>
    <xf numFmtId="0" fontId="10" fillId="3" borderId="70" xfId="0" applyFont="1" applyFill="1" applyBorder="1" applyAlignment="1">
      <alignment horizontal="left"/>
    </xf>
    <xf numFmtId="0" fontId="6" fillId="3" borderId="72" xfId="0" applyFont="1" applyFill="1" applyBorder="1" applyAlignment="1">
      <alignment horizontal="left"/>
    </xf>
    <xf numFmtId="0" fontId="6" fillId="3" borderId="73" xfId="0" applyFont="1" applyFill="1" applyBorder="1" applyAlignment="1">
      <alignment horizontal="left"/>
    </xf>
    <xf numFmtId="0" fontId="8" fillId="0" borderId="0" xfId="0" quotePrefix="1" applyFont="1" applyFill="1" applyBorder="1" applyAlignment="1">
      <alignment horizontal="left" wrapText="1"/>
    </xf>
    <xf numFmtId="0" fontId="8" fillId="0" borderId="0" xfId="0" applyFont="1" applyFill="1" applyBorder="1" applyAlignment="1">
      <alignment horizontal="left" wrapText="1"/>
    </xf>
    <xf numFmtId="0" fontId="8" fillId="4" borderId="0" xfId="0" applyFont="1" applyFill="1" applyBorder="1" applyAlignment="1">
      <alignment horizontal="left" vertical="top" wrapText="1"/>
    </xf>
    <xf numFmtId="0" fontId="10" fillId="3" borderId="4" xfId="0" applyFont="1" applyFill="1" applyBorder="1" applyAlignment="1">
      <alignment horizontal="left"/>
    </xf>
    <xf numFmtId="0" fontId="10" fillId="3" borderId="15" xfId="0" applyFont="1" applyFill="1" applyBorder="1" applyAlignment="1">
      <alignment horizontal="left"/>
    </xf>
    <xf numFmtId="0" fontId="7" fillId="3" borderId="18" xfId="0" applyFont="1" applyFill="1" applyBorder="1" applyAlignment="1">
      <alignment horizontal="left"/>
    </xf>
    <xf numFmtId="0" fontId="8" fillId="4" borderId="0" xfId="0" applyFont="1" applyFill="1" applyBorder="1" applyAlignment="1">
      <alignment horizontal="left"/>
    </xf>
    <xf numFmtId="0" fontId="8" fillId="0" borderId="0" xfId="0" quotePrefix="1" applyFont="1" applyFill="1" applyBorder="1" applyAlignment="1">
      <alignment horizontal="left"/>
    </xf>
    <xf numFmtId="0" fontId="8" fillId="0" borderId="0" xfId="0" applyFont="1" applyFill="1" applyBorder="1" applyAlignment="1">
      <alignment horizontal="left"/>
    </xf>
    <xf numFmtId="41" fontId="4" fillId="3" borderId="12" xfId="0" applyNumberFormat="1" applyFont="1" applyFill="1" applyBorder="1" applyAlignment="1">
      <alignment horizontal="right"/>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41" fontId="4" fillId="3" borderId="4" xfId="0" applyNumberFormat="1" applyFont="1" applyFill="1" applyBorder="1" applyAlignment="1">
      <alignment horizontal="center"/>
    </xf>
    <xf numFmtId="41" fontId="4" fillId="3" borderId="0" xfId="0" applyNumberFormat="1" applyFont="1" applyFill="1" applyBorder="1" applyAlignment="1">
      <alignment horizontal="right"/>
    </xf>
    <xf numFmtId="0" fontId="4" fillId="4" borderId="89" xfId="0" applyFont="1" applyFill="1" applyBorder="1" applyAlignment="1">
      <alignment horizontal="left"/>
    </xf>
    <xf numFmtId="0" fontId="4" fillId="3" borderId="75" xfId="0" applyFont="1" applyFill="1" applyBorder="1" applyAlignment="1">
      <alignment horizontal="left"/>
    </xf>
    <xf numFmtId="0" fontId="4" fillId="3" borderId="78" xfId="0" applyFont="1" applyFill="1" applyBorder="1" applyAlignment="1">
      <alignment horizontal="left"/>
    </xf>
    <xf numFmtId="0" fontId="4" fillId="3" borderId="81" xfId="0" applyFont="1" applyFill="1" applyBorder="1" applyAlignment="1">
      <alignment horizontal="left"/>
    </xf>
    <xf numFmtId="0" fontId="4" fillId="3" borderId="84" xfId="0" applyFont="1" applyFill="1" applyBorder="1" applyAlignment="1">
      <alignment horizontal="left"/>
    </xf>
    <xf numFmtId="0" fontId="4" fillId="3" borderId="85" xfId="0" applyFont="1" applyFill="1" applyBorder="1" applyAlignment="1">
      <alignment horizontal="left"/>
    </xf>
    <xf numFmtId="0" fontId="4" fillId="3" borderId="87" xfId="0" applyFont="1" applyFill="1" applyBorder="1" applyAlignment="1">
      <alignment horizontal="left"/>
    </xf>
    <xf numFmtId="0" fontId="4" fillId="3" borderId="88" xfId="0" applyFont="1" applyFill="1" applyBorder="1" applyAlignment="1">
      <alignment horizontal="left"/>
    </xf>
    <xf numFmtId="0" fontId="4" fillId="3" borderId="89" xfId="0" applyFont="1" applyFill="1" applyBorder="1" applyAlignment="1">
      <alignment horizontal="left"/>
    </xf>
    <xf numFmtId="0" fontId="8" fillId="4" borderId="0" xfId="0" applyFont="1" applyFill="1" applyBorder="1" applyAlignment="1">
      <alignment horizontal="left" wrapText="1"/>
    </xf>
    <xf numFmtId="0" fontId="4" fillId="4" borderId="4" xfId="0" applyFont="1" applyFill="1" applyBorder="1" applyAlignment="1">
      <alignment horizontal="left"/>
    </xf>
    <xf numFmtId="0" fontId="4" fillId="3" borderId="15" xfId="0" applyFont="1" applyFill="1" applyBorder="1" applyAlignment="1">
      <alignment horizontal="left"/>
    </xf>
    <xf numFmtId="0" fontId="8" fillId="4" borderId="18" xfId="0" applyFont="1" applyFill="1" applyBorder="1" applyAlignment="1">
      <alignment horizontal="left"/>
    </xf>
    <xf numFmtId="0" fontId="1" fillId="2" borderId="0" xfId="0" applyFont="1" applyFill="1" applyAlignment="1" applyProtection="1">
      <alignment horizontal="center"/>
      <protection locked="0"/>
    </xf>
    <xf numFmtId="0" fontId="4" fillId="3" borderId="0" xfId="0" applyFont="1" applyFill="1" applyBorder="1" applyAlignment="1" applyProtection="1">
      <alignment horizontal="left"/>
      <protection locked="0"/>
    </xf>
    <xf numFmtId="0" fontId="7" fillId="3" borderId="1" xfId="0" applyFont="1" applyFill="1" applyBorder="1" applyAlignment="1" applyProtection="1">
      <alignment horizontal="center"/>
      <protection locked="0"/>
    </xf>
    <xf numFmtId="0" fontId="7" fillId="3" borderId="2" xfId="0" applyFont="1" applyFill="1" applyBorder="1" applyAlignment="1" applyProtection="1">
      <alignment horizontal="center"/>
      <protection locked="0"/>
    </xf>
    <xf numFmtId="0" fontId="7" fillId="3" borderId="3" xfId="0" applyFont="1" applyFill="1" applyBorder="1" applyAlignment="1" applyProtection="1">
      <alignment horizontal="center"/>
      <protection locked="0"/>
    </xf>
    <xf numFmtId="41" fontId="4" fillId="3" borderId="4" xfId="0" applyNumberFormat="1" applyFont="1" applyFill="1" applyBorder="1" applyAlignment="1" applyProtection="1">
      <alignment horizontal="center"/>
      <protection locked="0"/>
    </xf>
    <xf numFmtId="41" fontId="4" fillId="3" borderId="0" xfId="0" applyNumberFormat="1" applyFont="1" applyFill="1" applyBorder="1" applyAlignment="1" applyProtection="1">
      <alignment horizontal="right"/>
      <protection locked="0"/>
    </xf>
    <xf numFmtId="0" fontId="8" fillId="0" borderId="0" xfId="0" applyFont="1" applyFill="1" applyBorder="1" applyAlignment="1" applyProtection="1">
      <alignment horizontal="left" vertical="top" wrapText="1"/>
      <protection locked="0"/>
    </xf>
    <xf numFmtId="0" fontId="4" fillId="3" borderId="18" xfId="0" applyFont="1" applyFill="1" applyBorder="1" applyAlignment="1" applyProtection="1">
      <alignment horizontal="left"/>
      <protection locked="0"/>
    </xf>
    <xf numFmtId="0" fontId="4" fillId="4" borderId="0" xfId="0" applyFont="1" applyFill="1" applyBorder="1" applyAlignment="1">
      <alignment horizontal="left"/>
    </xf>
    <xf numFmtId="0" fontId="8" fillId="0" borderId="18" xfId="0" applyFont="1" applyFill="1" applyBorder="1" applyAlignment="1">
      <alignment horizontal="left" vertical="top" wrapText="1"/>
    </xf>
    <xf numFmtId="0" fontId="8" fillId="4" borderId="0" xfId="0" applyFont="1" applyFill="1" applyBorder="1" applyAlignment="1">
      <alignment horizontal="left" vertical="top"/>
    </xf>
    <xf numFmtId="0" fontId="7" fillId="3" borderId="1" xfId="0" applyFont="1" applyFill="1" applyBorder="1" applyAlignment="1">
      <alignment horizontal="center"/>
    </xf>
    <xf numFmtId="0" fontId="7" fillId="3" borderId="2" xfId="0" applyFont="1" applyFill="1" applyBorder="1" applyAlignment="1">
      <alignment horizontal="center"/>
    </xf>
    <xf numFmtId="0" fontId="7" fillId="3" borderId="3" xfId="0" applyFont="1" applyFill="1" applyBorder="1" applyAlignment="1">
      <alignment horizontal="center"/>
    </xf>
    <xf numFmtId="41" fontId="4" fillId="3" borderId="0" xfId="0" applyNumberFormat="1" applyFont="1" applyFill="1" applyBorder="1" applyAlignment="1">
      <alignment horizontal="right" vertical="center"/>
    </xf>
    <xf numFmtId="41" fontId="4" fillId="3" borderId="4" xfId="0" applyNumberFormat="1" applyFont="1" applyFill="1" applyBorder="1" applyAlignment="1">
      <alignment horizontal="right"/>
    </xf>
    <xf numFmtId="0" fontId="4" fillId="3" borderId="18" xfId="0" applyFont="1" applyFill="1" applyBorder="1" applyAlignment="1">
      <alignment horizontal="left"/>
    </xf>
    <xf numFmtId="0" fontId="101" fillId="2" borderId="0" xfId="0" applyFont="1" applyFill="1" applyAlignment="1">
      <alignment horizontal="center" wrapText="1"/>
    </xf>
    <xf numFmtId="16" fontId="7" fillId="3" borderId="1" xfId="0" applyNumberFormat="1" applyFont="1" applyFill="1" applyBorder="1" applyAlignment="1">
      <alignment horizontal="center"/>
    </xf>
    <xf numFmtId="0" fontId="4" fillId="4" borderId="4" xfId="0" applyNumberFormat="1" applyFont="1" applyFill="1" applyBorder="1" applyAlignment="1">
      <alignment horizontal="center" wrapText="1"/>
    </xf>
    <xf numFmtId="0" fontId="4" fillId="4" borderId="4" xfId="0" applyNumberFormat="1" applyFont="1" applyFill="1" applyBorder="1" applyAlignment="1">
      <alignment horizontal="center"/>
    </xf>
    <xf numFmtId="41" fontId="4" fillId="3" borderId="4" xfId="0" applyNumberFormat="1" applyFont="1" applyFill="1" applyBorder="1" applyAlignment="1">
      <alignment horizontal="center" wrapText="1"/>
    </xf>
    <xf numFmtId="41" fontId="4" fillId="3" borderId="0" xfId="0" applyNumberFormat="1" applyFont="1" applyFill="1" applyBorder="1" applyAlignment="1">
      <alignment horizontal="right" wrapText="1"/>
    </xf>
    <xf numFmtId="41" fontId="4" fillId="3" borderId="4" xfId="0" applyNumberFormat="1" applyFont="1" applyFill="1" applyBorder="1" applyAlignment="1">
      <alignment horizontal="right" wrapText="1"/>
    </xf>
    <xf numFmtId="0" fontId="4" fillId="3" borderId="18" xfId="0" applyFont="1" applyFill="1" applyBorder="1" applyAlignment="1">
      <alignment horizontal="left" vertical="center"/>
    </xf>
    <xf numFmtId="0" fontId="101" fillId="2" borderId="0" xfId="0" applyFont="1" applyFill="1" applyAlignment="1">
      <alignment horizontal="center"/>
    </xf>
    <xf numFmtId="0" fontId="4" fillId="3" borderId="100" xfId="0" applyFont="1" applyFill="1" applyBorder="1" applyAlignment="1">
      <alignment horizontal="left"/>
    </xf>
    <xf numFmtId="0" fontId="4" fillId="3" borderId="211" xfId="0" applyFont="1" applyFill="1" applyBorder="1" applyAlignment="1">
      <alignment horizontal="left"/>
    </xf>
    <xf numFmtId="0" fontId="7" fillId="3" borderId="0" xfId="0" applyFont="1" applyFill="1" applyBorder="1" applyAlignment="1">
      <alignment horizontal="left"/>
    </xf>
    <xf numFmtId="0" fontId="4" fillId="3" borderId="99" xfId="0" applyFont="1" applyFill="1" applyBorder="1" applyAlignment="1">
      <alignment horizontal="left"/>
    </xf>
    <xf numFmtId="0" fontId="4" fillId="3" borderId="212" xfId="0" applyFont="1" applyFill="1" applyBorder="1" applyAlignment="1">
      <alignment horizontal="left"/>
    </xf>
    <xf numFmtId="0" fontId="4" fillId="3" borderId="209" xfId="0" applyFont="1" applyFill="1" applyBorder="1" applyAlignment="1">
      <alignment horizontal="left"/>
    </xf>
    <xf numFmtId="0" fontId="4" fillId="3" borderId="210" xfId="0" applyFont="1" applyFill="1" applyBorder="1" applyAlignment="1">
      <alignment horizontal="left"/>
    </xf>
    <xf numFmtId="41" fontId="11" fillId="3" borderId="0" xfId="0" applyNumberFormat="1" applyFont="1" applyFill="1" applyBorder="1" applyAlignment="1">
      <alignment horizontal="right"/>
    </xf>
    <xf numFmtId="0" fontId="11" fillId="3" borderId="0" xfId="0" applyFont="1" applyFill="1" applyBorder="1" applyAlignment="1">
      <alignment horizontal="left"/>
    </xf>
    <xf numFmtId="0" fontId="11" fillId="4" borderId="118" xfId="0" applyFont="1" applyFill="1" applyBorder="1" applyAlignment="1">
      <alignment horizontal="left"/>
    </xf>
    <xf numFmtId="0" fontId="11" fillId="4" borderId="119" xfId="0" applyFont="1" applyFill="1" applyBorder="1" applyAlignment="1">
      <alignment horizontal="left"/>
    </xf>
    <xf numFmtId="0" fontId="13" fillId="3" borderId="0" xfId="0" applyFont="1" applyFill="1" applyBorder="1" applyAlignment="1">
      <alignment horizontal="left" vertical="center" wrapText="1"/>
    </xf>
    <xf numFmtId="41" fontId="11" fillId="3" borderId="4" xfId="0" applyNumberFormat="1" applyFont="1" applyFill="1" applyBorder="1" applyAlignment="1">
      <alignment horizontal="right" wrapText="1"/>
    </xf>
    <xf numFmtId="41" fontId="11" fillId="3" borderId="4" xfId="0" applyNumberFormat="1" applyFont="1" applyFill="1" applyBorder="1" applyAlignment="1">
      <alignment horizontal="right"/>
    </xf>
    <xf numFmtId="0" fontId="12" fillId="3" borderId="0" xfId="0" applyFont="1" applyFill="1" applyBorder="1" applyAlignment="1">
      <alignment horizontal="left" vertical="center" wrapText="1"/>
    </xf>
    <xf numFmtId="0" fontId="13" fillId="4" borderId="0" xfId="0" applyFont="1" applyFill="1" applyBorder="1" applyAlignment="1">
      <alignment horizontal="left"/>
    </xf>
    <xf numFmtId="0" fontId="15" fillId="0" borderId="0" xfId="0" applyFont="1" applyFill="1" applyBorder="1" applyAlignment="1">
      <alignment horizontal="left" wrapText="1"/>
    </xf>
    <xf numFmtId="0" fontId="15" fillId="4" borderId="0" xfId="0" applyFont="1" applyFill="1" applyBorder="1" applyAlignment="1">
      <alignment horizontal="left"/>
    </xf>
    <xf numFmtId="0" fontId="11" fillId="4" borderId="0" xfId="0" applyFont="1" applyFill="1" applyBorder="1" applyAlignment="1">
      <alignment horizontal="left"/>
    </xf>
    <xf numFmtId="0" fontId="15" fillId="0" borderId="0" xfId="0" applyFont="1" applyFill="1" applyBorder="1" applyAlignment="1">
      <alignment horizontal="left"/>
    </xf>
    <xf numFmtId="41" fontId="11" fillId="3" borderId="0" xfId="0" applyNumberFormat="1" applyFont="1" applyFill="1" applyBorder="1" applyAlignment="1">
      <alignment horizontal="right" wrapText="1"/>
    </xf>
    <xf numFmtId="0" fontId="11" fillId="4" borderId="18" xfId="0" applyFont="1" applyFill="1" applyBorder="1" applyAlignment="1">
      <alignment horizontal="left"/>
    </xf>
    <xf numFmtId="0" fontId="12" fillId="4" borderId="0" xfId="0" applyFont="1" applyFill="1" applyBorder="1" applyAlignment="1">
      <alignment horizontal="left"/>
    </xf>
    <xf numFmtId="0" fontId="13" fillId="4" borderId="0" xfId="0" applyFont="1" applyFill="1" applyBorder="1" applyAlignment="1">
      <alignment horizontal="left" wrapText="1"/>
    </xf>
    <xf numFmtId="0" fontId="11" fillId="4" borderId="124" xfId="0" applyFont="1" applyFill="1" applyBorder="1" applyAlignment="1">
      <alignment horizontal="left"/>
    </xf>
    <xf numFmtId="0" fontId="11" fillId="4" borderId="125" xfId="0" applyFont="1" applyFill="1" applyBorder="1" applyAlignment="1">
      <alignment horizontal="left"/>
    </xf>
    <xf numFmtId="0" fontId="11" fillId="4" borderId="4" xfId="0" applyFont="1" applyFill="1" applyBorder="1" applyAlignment="1">
      <alignment horizontal="left"/>
    </xf>
    <xf numFmtId="0" fontId="13" fillId="4" borderId="8" xfId="0" applyFont="1" applyFill="1" applyBorder="1" applyAlignment="1">
      <alignment horizontal="left"/>
    </xf>
    <xf numFmtId="0" fontId="15" fillId="4" borderId="0" xfId="0" applyFont="1" applyFill="1" applyBorder="1" applyAlignment="1">
      <alignment horizontal="left" vertical="top"/>
    </xf>
    <xf numFmtId="0" fontId="15" fillId="0" borderId="0" xfId="0" applyFont="1" applyFill="1" applyBorder="1" applyAlignment="1">
      <alignment horizontal="left" vertical="top" wrapText="1"/>
    </xf>
    <xf numFmtId="0" fontId="15" fillId="0" borderId="0" xfId="0" applyFont="1" applyFill="1" applyBorder="1" applyAlignment="1">
      <alignment horizontal="left" vertical="top"/>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41" fontId="5" fillId="3" borderId="0" xfId="0" applyNumberFormat="1" applyFont="1" applyFill="1" applyBorder="1" applyAlignment="1">
      <alignment horizontal="center"/>
    </xf>
    <xf numFmtId="0" fontId="5" fillId="3" borderId="0" xfId="0" applyFont="1" applyFill="1" applyBorder="1" applyAlignment="1">
      <alignment horizontal="left" vertical="center"/>
    </xf>
    <xf numFmtId="0" fontId="7" fillId="3" borderId="0" xfId="0" applyFont="1" applyFill="1" applyBorder="1" applyAlignment="1">
      <alignment horizontal="left" vertical="center"/>
    </xf>
    <xf numFmtId="0" fontId="8" fillId="4" borderId="0" xfId="0" applyFont="1" applyFill="1" applyBorder="1" applyAlignment="1">
      <alignment horizontal="center"/>
    </xf>
    <xf numFmtId="0" fontId="8" fillId="0" borderId="0" xfId="0" applyFont="1" applyFill="1" applyBorder="1" applyAlignment="1"/>
    <xf numFmtId="0" fontId="7" fillId="3" borderId="0" xfId="0" applyFont="1" applyFill="1" applyBorder="1" applyAlignment="1">
      <alignment horizontal="left" vertical="center" wrapText="1"/>
    </xf>
    <xf numFmtId="0" fontId="89" fillId="4" borderId="0" xfId="0" quotePrefix="1" applyFont="1" applyFill="1" applyAlignment="1">
      <alignment horizontal="left"/>
    </xf>
    <xf numFmtId="0" fontId="8" fillId="4" borderId="0" xfId="0" applyFont="1" applyFill="1" applyBorder="1" applyAlignment="1"/>
    <xf numFmtId="0" fontId="4" fillId="3" borderId="137" xfId="0" applyFont="1" applyFill="1" applyBorder="1" applyAlignment="1">
      <alignment horizontal="left"/>
    </xf>
    <xf numFmtId="0" fontId="6" fillId="3" borderId="5" xfId="0" applyFont="1" applyFill="1" applyBorder="1" applyAlignment="1">
      <alignment horizontal="left"/>
    </xf>
    <xf numFmtId="0" fontId="17" fillId="3" borderId="4" xfId="8" applyFont="1" applyFill="1" applyBorder="1" applyAlignment="1">
      <alignment horizontal="center"/>
    </xf>
    <xf numFmtId="0" fontId="4" fillId="3" borderId="2" xfId="0" applyFont="1" applyFill="1" applyBorder="1" applyAlignment="1">
      <alignment horizontal="center"/>
    </xf>
    <xf numFmtId="0" fontId="4" fillId="3" borderId="0"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136" xfId="0" applyFont="1" applyFill="1" applyBorder="1" applyAlignment="1">
      <alignment horizontal="left"/>
    </xf>
    <xf numFmtId="0" fontId="8" fillId="3" borderId="0" xfId="0" applyFont="1" applyFill="1" applyBorder="1" applyAlignment="1">
      <alignment horizontal="left"/>
    </xf>
    <xf numFmtId="0" fontId="4" fillId="3" borderId="141" xfId="0" applyFont="1" applyFill="1" applyBorder="1" applyAlignment="1">
      <alignment horizontal="left"/>
    </xf>
    <xf numFmtId="0" fontId="8" fillId="3" borderId="0" xfId="0" applyNumberFormat="1" applyFont="1" applyFill="1" applyBorder="1" applyAlignment="1">
      <alignment horizontal="left"/>
    </xf>
    <xf numFmtId="0" fontId="1" fillId="2" borderId="0" xfId="0" applyFont="1" applyFill="1" applyBorder="1" applyAlignment="1">
      <alignment horizontal="center"/>
    </xf>
    <xf numFmtId="0" fontId="3" fillId="3" borderId="0" xfId="0" applyFont="1" applyFill="1" applyBorder="1" applyAlignment="1">
      <alignment horizontal="left"/>
    </xf>
    <xf numFmtId="0" fontId="4" fillId="3" borderId="0" xfId="0" applyFont="1" applyFill="1" applyAlignment="1">
      <alignment horizontal="left"/>
    </xf>
    <xf numFmtId="0" fontId="11" fillId="3" borderId="0" xfId="0" applyFont="1" applyFill="1" applyBorder="1" applyAlignment="1">
      <alignment horizontal="center"/>
    </xf>
    <xf numFmtId="0" fontId="8" fillId="3" borderId="18" xfId="0" applyFont="1" applyFill="1" applyBorder="1" applyAlignment="1">
      <alignment horizontal="left"/>
    </xf>
    <xf numFmtId="0" fontId="4" fillId="3" borderId="160" xfId="0" applyFont="1" applyFill="1" applyBorder="1" applyAlignment="1">
      <alignment horizontal="left"/>
    </xf>
    <xf numFmtId="0" fontId="4" fillId="3" borderId="161" xfId="0" applyFont="1" applyFill="1" applyBorder="1" applyAlignment="1">
      <alignment horizontal="left"/>
    </xf>
    <xf numFmtId="0" fontId="4" fillId="3" borderId="5" xfId="0" applyFont="1" applyFill="1" applyBorder="1" applyAlignment="1">
      <alignment horizontal="left"/>
    </xf>
    <xf numFmtId="0" fontId="4" fillId="3" borderId="156" xfId="0" applyFont="1" applyFill="1" applyBorder="1" applyAlignment="1">
      <alignment horizontal="left"/>
    </xf>
    <xf numFmtId="0" fontId="4" fillId="3" borderId="157" xfId="0" applyFont="1" applyFill="1" applyBorder="1" applyAlignment="1">
      <alignment horizontal="left"/>
    </xf>
    <xf numFmtId="0" fontId="4" fillId="3" borderId="163" xfId="0" applyFont="1" applyFill="1" applyBorder="1" applyAlignment="1">
      <alignment horizontal="left"/>
    </xf>
    <xf numFmtId="0" fontId="4" fillId="3" borderId="164" xfId="0" applyFont="1" applyFill="1" applyBorder="1" applyAlignment="1">
      <alignment horizontal="left"/>
    </xf>
    <xf numFmtId="0" fontId="4" fillId="3" borderId="10" xfId="0" applyFont="1" applyFill="1" applyBorder="1" applyAlignment="1">
      <alignment horizontal="left"/>
    </xf>
    <xf numFmtId="0" fontId="4" fillId="3" borderId="0" xfId="0" applyNumberFormat="1" applyFont="1" applyFill="1" applyBorder="1" applyAlignment="1">
      <alignment horizontal="left" vertical="center" wrapText="1"/>
    </xf>
    <xf numFmtId="0" fontId="4" fillId="3" borderId="5" xfId="0" applyNumberFormat="1" applyFont="1" applyFill="1" applyBorder="1" applyAlignment="1">
      <alignment horizontal="left" vertical="center" wrapText="1"/>
    </xf>
    <xf numFmtId="0" fontId="15" fillId="3" borderId="0" xfId="0" applyFont="1" applyFill="1" applyBorder="1" applyAlignment="1">
      <alignment horizontal="left" wrapText="1"/>
    </xf>
    <xf numFmtId="0" fontId="15" fillId="3" borderId="0" xfId="0" applyFont="1" applyFill="1" applyBorder="1" applyAlignment="1">
      <alignment horizontal="left"/>
    </xf>
    <xf numFmtId="0" fontId="7" fillId="3" borderId="5" xfId="0" applyFont="1" applyFill="1" applyBorder="1" applyAlignment="1">
      <alignment horizontal="left"/>
    </xf>
    <xf numFmtId="0" fontId="4" fillId="3" borderId="4" xfId="0" applyFont="1" applyFill="1" applyBorder="1" applyAlignment="1">
      <alignment horizontal="left"/>
    </xf>
    <xf numFmtId="0" fontId="7" fillId="3" borderId="8" xfId="0" applyFont="1" applyFill="1" applyBorder="1" applyAlignment="1">
      <alignment horizontal="left"/>
    </xf>
    <xf numFmtId="49" fontId="4" fillId="0" borderId="18" xfId="0" quotePrefix="1" applyNumberFormat="1" applyFont="1" applyBorder="1" applyAlignment="1">
      <alignment wrapText="1"/>
    </xf>
    <xf numFmtId="49" fontId="4" fillId="0" borderId="18" xfId="0" applyNumberFormat="1" applyFont="1" applyBorder="1" applyAlignment="1">
      <alignment wrapText="1"/>
    </xf>
    <xf numFmtId="41" fontId="4" fillId="3" borderId="12" xfId="0" applyNumberFormat="1" applyFont="1" applyFill="1" applyBorder="1" applyAlignment="1">
      <alignment horizontal="center"/>
    </xf>
    <xf numFmtId="0" fontId="8" fillId="0" borderId="0" xfId="0" applyFont="1" applyFill="1" applyBorder="1" applyAlignment="1">
      <alignment horizontal="left" vertical="top"/>
    </xf>
    <xf numFmtId="0" fontId="4" fillId="3" borderId="18" xfId="0" applyFont="1" applyFill="1" applyBorder="1" applyAlignment="1">
      <alignment horizontal="center"/>
    </xf>
    <xf numFmtId="41" fontId="4" fillId="3" borderId="0" xfId="0" applyNumberFormat="1" applyFont="1" applyFill="1" applyAlignment="1">
      <alignment horizontal="center"/>
    </xf>
    <xf numFmtId="0" fontId="4" fillId="3" borderId="197" xfId="0" applyFont="1" applyFill="1" applyBorder="1" applyAlignment="1">
      <alignment horizontal="left"/>
    </xf>
    <xf numFmtId="0" fontId="4" fillId="3" borderId="199" xfId="0" applyFont="1" applyFill="1" applyBorder="1" applyAlignment="1">
      <alignment horizontal="left"/>
    </xf>
    <xf numFmtId="0" fontId="4" fillId="3" borderId="0" xfId="0" applyNumberFormat="1" applyFont="1" applyFill="1" applyAlignment="1">
      <alignment horizontal="right"/>
    </xf>
    <xf numFmtId="0" fontId="4" fillId="3" borderId="194" xfId="0" applyFont="1" applyFill="1" applyBorder="1" applyAlignment="1">
      <alignment horizontal="left"/>
    </xf>
    <xf numFmtId="0" fontId="11" fillId="3" borderId="0" xfId="14" applyFont="1" applyFill="1" applyAlignment="1">
      <alignment horizontal="left" vertical="center" wrapText="1"/>
    </xf>
    <xf numFmtId="0" fontId="11" fillId="3" borderId="0" xfId="14" applyFont="1" applyFill="1" applyAlignment="1">
      <alignment horizontal="left" vertical="top" wrapText="1"/>
    </xf>
    <xf numFmtId="0" fontId="11" fillId="3" borderId="0" xfId="14" applyFont="1" applyFill="1" applyAlignment="1">
      <alignment horizontal="left" wrapText="1"/>
    </xf>
  </cellXfs>
  <cellStyles count="1056">
    <cellStyle name="20% - Accent1 2" xfId="31"/>
    <cellStyle name="20% - Accent2 2" xfId="32"/>
    <cellStyle name="20% - Accent3 2" xfId="33"/>
    <cellStyle name="20% - Accent4 2" xfId="34"/>
    <cellStyle name="20% - Accent5 2" xfId="35"/>
    <cellStyle name="20% - Accent6 2" xfId="36"/>
    <cellStyle name="40% - Accent1 2" xfId="37"/>
    <cellStyle name="40% - Accent2 2" xfId="38"/>
    <cellStyle name="40% - Accent3 2" xfId="39"/>
    <cellStyle name="40% - Accent4 2" xfId="40"/>
    <cellStyle name="40% - Accent5 2" xfId="41"/>
    <cellStyle name="40% - Accent6 2" xfId="42"/>
    <cellStyle name="60% - Accent1 2" xfId="43"/>
    <cellStyle name="60% - Accent2 2" xfId="44"/>
    <cellStyle name="60% - Accent3 2" xfId="45"/>
    <cellStyle name="60% - Accent4 2" xfId="46"/>
    <cellStyle name="60% - Accent5 2" xfId="47"/>
    <cellStyle name="60% - Accent6 2" xfId="48"/>
    <cellStyle name="Accent1 2" xfId="49"/>
    <cellStyle name="Accent2 2" xfId="50"/>
    <cellStyle name="Accent3 2" xfId="51"/>
    <cellStyle name="Accent4 2" xfId="52"/>
    <cellStyle name="Accent5 2" xfId="53"/>
    <cellStyle name="Accent6 2" xfId="54"/>
    <cellStyle name="Bad 2" xfId="55"/>
    <cellStyle name="Calc Currency (0)" xfId="56"/>
    <cellStyle name="Calculation 10" xfId="57"/>
    <cellStyle name="Calculation 2" xfId="58"/>
    <cellStyle name="Calculation 2 2" xfId="59"/>
    <cellStyle name="Calculation 2 3" xfId="60"/>
    <cellStyle name="Calculation 2 4" xfId="61"/>
    <cellStyle name="Calculation 2 5" xfId="62"/>
    <cellStyle name="Calculation 2 6" xfId="63"/>
    <cellStyle name="Calculation 2 7" xfId="64"/>
    <cellStyle name="Calculation 3" xfId="65"/>
    <cellStyle name="Calculation 3 2" xfId="66"/>
    <cellStyle name="Calculation 3 3" xfId="67"/>
    <cellStyle name="Calculation 3 4" xfId="68"/>
    <cellStyle name="Calculation 3 5" xfId="69"/>
    <cellStyle name="Calculation 3 6" xfId="70"/>
    <cellStyle name="Calculation 3 7" xfId="71"/>
    <cellStyle name="Calculation 4" xfId="72"/>
    <cellStyle name="Calculation 5" xfId="73"/>
    <cellStyle name="Calculation 6" xfId="74"/>
    <cellStyle name="Calculation 7" xfId="75"/>
    <cellStyle name="Calculation 8" xfId="76"/>
    <cellStyle name="Calculation 9" xfId="77"/>
    <cellStyle name="Check Cell 10" xfId="78"/>
    <cellStyle name="Check Cell 2" xfId="79"/>
    <cellStyle name="Check Cell 3" xfId="80"/>
    <cellStyle name="Check Cell 4" xfId="81"/>
    <cellStyle name="Check Cell 5" xfId="82"/>
    <cellStyle name="Check Cell 6" xfId="83"/>
    <cellStyle name="Check Cell 7" xfId="84"/>
    <cellStyle name="Check Cell 8" xfId="85"/>
    <cellStyle name="Check Cell 9" xfId="86"/>
    <cellStyle name="checkExposure" xfId="87"/>
    <cellStyle name="checkExposure 2" xfId="88"/>
    <cellStyle name="checkExposure 3" xfId="89"/>
    <cellStyle name="checkExposure 4" xfId="90"/>
    <cellStyle name="checkExposure 5" xfId="91"/>
    <cellStyle name="checkExposure 6" xfId="92"/>
    <cellStyle name="checkExposure 7" xfId="93"/>
    <cellStyle name="checkExposure 8" xfId="94"/>
    <cellStyle name="checkExposure 9" xfId="95"/>
    <cellStyle name="Comma" xfId="4"/>
    <cellStyle name="Comma [0]" xfId="5"/>
    <cellStyle name="Comma [0] 10" xfId="96"/>
    <cellStyle name="Comma [0] 11" xfId="97"/>
    <cellStyle name="Comma [0] 2" xfId="98"/>
    <cellStyle name="Comma [0] 3" xfId="99"/>
    <cellStyle name="Comma [0] 4" xfId="100"/>
    <cellStyle name="Comma [0] 5" xfId="101"/>
    <cellStyle name="Comma [0] 6" xfId="102"/>
    <cellStyle name="Comma [0] 7" xfId="103"/>
    <cellStyle name="Comma [0] 8" xfId="104"/>
    <cellStyle name="Comma [0] 9" xfId="105"/>
    <cellStyle name="Comma 10" xfId="106"/>
    <cellStyle name="Comma 11" xfId="107"/>
    <cellStyle name="Comma 12" xfId="108"/>
    <cellStyle name="Comma 13" xfId="109"/>
    <cellStyle name="Comma 14" xfId="110"/>
    <cellStyle name="Comma 15" xfId="111"/>
    <cellStyle name="Comma 16" xfId="112"/>
    <cellStyle name="Comma 2" xfId="21"/>
    <cellStyle name="Comma 3" xfId="9"/>
    <cellStyle name="Comma 4" xfId="113"/>
    <cellStyle name="Comma 5" xfId="114"/>
    <cellStyle name="Comma 6" xfId="115"/>
    <cellStyle name="Comma 7" xfId="116"/>
    <cellStyle name="Comma 8" xfId="117"/>
    <cellStyle name="Comma 9" xfId="19"/>
    <cellStyle name="Comma 9 2" xfId="1054"/>
    <cellStyle name="Comma_Q4-11-SFI-P1-49-v10" xfId="13"/>
    <cellStyle name="Comma_Q4-11-SFI-P1-49-v10 3" xfId="1053"/>
    <cellStyle name="Comma_Sheet1 2" xfId="1055"/>
    <cellStyle name="Copied" xfId="118"/>
    <cellStyle name="Currency" xfId="2"/>
    <cellStyle name="Currency [0]" xfId="3"/>
    <cellStyle name="Currency [0] 10" xfId="119"/>
    <cellStyle name="Currency [0] 11" xfId="120"/>
    <cellStyle name="Currency [0] 2" xfId="121"/>
    <cellStyle name="Currency [0] 3" xfId="122"/>
    <cellStyle name="Currency [0] 4" xfId="123"/>
    <cellStyle name="Currency [0] 5" xfId="124"/>
    <cellStyle name="Currency [0] 6" xfId="125"/>
    <cellStyle name="Currency [0] 7" xfId="126"/>
    <cellStyle name="Currency [0] 8" xfId="127"/>
    <cellStyle name="Currency [0] 9" xfId="128"/>
    <cellStyle name="Currency 10" xfId="129"/>
    <cellStyle name="Currency 11" xfId="130"/>
    <cellStyle name="Currency 12" xfId="131"/>
    <cellStyle name="Currency 13" xfId="132"/>
    <cellStyle name="Currency 14" xfId="133"/>
    <cellStyle name="Currency 15" xfId="134"/>
    <cellStyle name="Currency 2" xfId="135"/>
    <cellStyle name="Currency 3" xfId="6"/>
    <cellStyle name="Currency 4" xfId="7"/>
    <cellStyle name="Currency 5" xfId="136"/>
    <cellStyle name="Currency 6" xfId="137"/>
    <cellStyle name="Currency 7" xfId="138"/>
    <cellStyle name="Currency 8" xfId="139"/>
    <cellStyle name="Currency 9" xfId="140"/>
    <cellStyle name="Entered" xfId="141"/>
    <cellStyle name="Explanatory Text 10" xfId="142"/>
    <cellStyle name="Explanatory Text 2" xfId="143"/>
    <cellStyle name="Explanatory Text 3" xfId="144"/>
    <cellStyle name="Explanatory Text 4" xfId="145"/>
    <cellStyle name="Explanatory Text 5" xfId="146"/>
    <cellStyle name="Explanatory Text 6" xfId="147"/>
    <cellStyle name="Explanatory Text 7" xfId="148"/>
    <cellStyle name="Explanatory Text 8" xfId="149"/>
    <cellStyle name="Explanatory Text 9" xfId="150"/>
    <cellStyle name="Good 2" xfId="151"/>
    <cellStyle name="Grey" xfId="152"/>
    <cellStyle name="greyed" xfId="153"/>
    <cellStyle name="greyed 2" xfId="154"/>
    <cellStyle name="greyed 3" xfId="155"/>
    <cellStyle name="greyed 4" xfId="156"/>
    <cellStyle name="greyed 5" xfId="157"/>
    <cellStyle name="greyed 6" xfId="158"/>
    <cellStyle name="greyed 7" xfId="159"/>
    <cellStyle name="greyed 8" xfId="160"/>
    <cellStyle name="greyed 9" xfId="161"/>
    <cellStyle name="greyed_Display" xfId="162"/>
    <cellStyle name="Header1" xfId="163"/>
    <cellStyle name="Header2" xfId="164"/>
    <cellStyle name="Header2 2" xfId="165"/>
    <cellStyle name="Header2 3" xfId="166"/>
    <cellStyle name="Header2 4" xfId="167"/>
    <cellStyle name="Header2 5" xfId="168"/>
    <cellStyle name="Header2 6" xfId="169"/>
    <cellStyle name="Header2 7" xfId="170"/>
    <cellStyle name="Header2 8" xfId="171"/>
    <cellStyle name="Header2 9" xfId="172"/>
    <cellStyle name="Heading 1 2" xfId="173"/>
    <cellStyle name="Heading 2 2" xfId="174"/>
    <cellStyle name="Heading 3 2" xfId="175"/>
    <cellStyle name="Heading 4 2" xfId="176"/>
    <cellStyle name="highlightExposure" xfId="177"/>
    <cellStyle name="highlightExposure 2" xfId="178"/>
    <cellStyle name="highlightExposure 3" xfId="179"/>
    <cellStyle name="highlightExposure 4" xfId="180"/>
    <cellStyle name="highlightExposure 5" xfId="181"/>
    <cellStyle name="highlightExposure 6" xfId="182"/>
    <cellStyle name="highlightExposure 7" xfId="183"/>
    <cellStyle name="highlightExposure 8" xfId="184"/>
    <cellStyle name="highlightExposure 9" xfId="185"/>
    <cellStyle name="highlightPD" xfId="186"/>
    <cellStyle name="highlightPD 2" xfId="187"/>
    <cellStyle name="highlightPD 3" xfId="188"/>
    <cellStyle name="highlightPD 4" xfId="189"/>
    <cellStyle name="highlightPD 5" xfId="190"/>
    <cellStyle name="highlightPD 6" xfId="191"/>
    <cellStyle name="highlightPD 7" xfId="192"/>
    <cellStyle name="highlightPD 8" xfId="193"/>
    <cellStyle name="highlightPD 9" xfId="194"/>
    <cellStyle name="highlightPercentage" xfId="195"/>
    <cellStyle name="highlightPercentage 2" xfId="196"/>
    <cellStyle name="highlightPercentage 3" xfId="197"/>
    <cellStyle name="highlightPercentage 4" xfId="198"/>
    <cellStyle name="highlightPercentage 5" xfId="199"/>
    <cellStyle name="highlightPercentage 6" xfId="200"/>
    <cellStyle name="highlightPercentage 7" xfId="201"/>
    <cellStyle name="highlightPercentage 8" xfId="202"/>
    <cellStyle name="highlightPercentage 9" xfId="203"/>
    <cellStyle name="highlightText" xfId="204"/>
    <cellStyle name="highlightText 2" xfId="205"/>
    <cellStyle name="highlightText 3" xfId="206"/>
    <cellStyle name="highlightText 4" xfId="207"/>
    <cellStyle name="highlightText 5" xfId="208"/>
    <cellStyle name="highlightText 6" xfId="209"/>
    <cellStyle name="highlightText 7" xfId="210"/>
    <cellStyle name="highlightText 8" xfId="211"/>
    <cellStyle name="highlightText 9" xfId="212"/>
    <cellStyle name="highlightText_Display" xfId="213"/>
    <cellStyle name="Input 2" xfId="214"/>
    <cellStyle name="inputDate" xfId="215"/>
    <cellStyle name="inputDate 2" xfId="216"/>
    <cellStyle name="inputDate 3" xfId="217"/>
    <cellStyle name="inputDate 4" xfId="218"/>
    <cellStyle name="inputDate 5" xfId="219"/>
    <cellStyle name="inputDate 6" xfId="220"/>
    <cellStyle name="inputDate 7" xfId="221"/>
    <cellStyle name="inputDate 8" xfId="222"/>
    <cellStyle name="inputDate 9" xfId="223"/>
    <cellStyle name="inputExposure" xfId="224"/>
    <cellStyle name="inputExposure 2" xfId="225"/>
    <cellStyle name="inputExposure 3" xfId="226"/>
    <cellStyle name="inputExposure 4" xfId="227"/>
    <cellStyle name="inputExposure 5" xfId="228"/>
    <cellStyle name="inputExposure 6" xfId="229"/>
    <cellStyle name="inputExposure 7" xfId="230"/>
    <cellStyle name="inputExposure 8" xfId="231"/>
    <cellStyle name="inputExposure 9" xfId="232"/>
    <cellStyle name="inputMaturity" xfId="233"/>
    <cellStyle name="inputMaturity 2" xfId="234"/>
    <cellStyle name="inputMaturity 3" xfId="235"/>
    <cellStyle name="inputMaturity 4" xfId="236"/>
    <cellStyle name="inputMaturity 5" xfId="237"/>
    <cellStyle name="inputMaturity 6" xfId="238"/>
    <cellStyle name="inputMaturity 7" xfId="239"/>
    <cellStyle name="inputMaturity 8" xfId="240"/>
    <cellStyle name="inputMaturity 9" xfId="241"/>
    <cellStyle name="inputPD" xfId="242"/>
    <cellStyle name="inputPD 2" xfId="243"/>
    <cellStyle name="inputPD 3" xfId="244"/>
    <cellStyle name="inputPD 4" xfId="245"/>
    <cellStyle name="inputPD 5" xfId="246"/>
    <cellStyle name="inputPD 6" xfId="247"/>
    <cellStyle name="inputPD 7" xfId="248"/>
    <cellStyle name="inputPD 8" xfId="249"/>
    <cellStyle name="inputPD 9" xfId="250"/>
    <cellStyle name="inputPercentage" xfId="251"/>
    <cellStyle name="inputPercentage 2" xfId="252"/>
    <cellStyle name="inputPercentage 3" xfId="253"/>
    <cellStyle name="inputPercentage 4" xfId="254"/>
    <cellStyle name="inputPercentage 5" xfId="255"/>
    <cellStyle name="inputPercentage 6" xfId="256"/>
    <cellStyle name="inputPercentage 7" xfId="257"/>
    <cellStyle name="inputPercentage 8" xfId="258"/>
    <cellStyle name="inputPercentage 9" xfId="259"/>
    <cellStyle name="inputSelection" xfId="260"/>
    <cellStyle name="inputSelection 2" xfId="261"/>
    <cellStyle name="inputSelection 3" xfId="262"/>
    <cellStyle name="inputSelection 4" xfId="263"/>
    <cellStyle name="inputSelection 5" xfId="264"/>
    <cellStyle name="inputSelection 6" xfId="265"/>
    <cellStyle name="inputSelection 7" xfId="266"/>
    <cellStyle name="inputSelection 8" xfId="267"/>
    <cellStyle name="inputSelection 9" xfId="268"/>
    <cellStyle name="inputText" xfId="269"/>
    <cellStyle name="inputText 2" xfId="270"/>
    <cellStyle name="inputText 3" xfId="271"/>
    <cellStyle name="inputText 4" xfId="272"/>
    <cellStyle name="inputText 5" xfId="273"/>
    <cellStyle name="inputText 6" xfId="274"/>
    <cellStyle name="inputText 7" xfId="275"/>
    <cellStyle name="inputText 8" xfId="276"/>
    <cellStyle name="inputText 9" xfId="277"/>
    <cellStyle name="Lien hypertexte" xfId="30"/>
    <cellStyle name="Linked Cell 10" xfId="278"/>
    <cellStyle name="Linked Cell 2" xfId="279"/>
    <cellStyle name="Linked Cell 3" xfId="280"/>
    <cellStyle name="Linked Cell 4" xfId="281"/>
    <cellStyle name="Linked Cell 5" xfId="282"/>
    <cellStyle name="Linked Cell 6" xfId="283"/>
    <cellStyle name="Linked Cell 7" xfId="284"/>
    <cellStyle name="Linked Cell 8" xfId="285"/>
    <cellStyle name="Linked Cell 9" xfId="286"/>
    <cellStyle name="Neutral 2" xfId="287"/>
    <cellStyle name="Normal" xfId="0" builtinId="0"/>
    <cellStyle name="Normal 2" xfId="14"/>
    <cellStyle name="Normal 2 2" xfId="288"/>
    <cellStyle name="Normal 3" xfId="17"/>
    <cellStyle name="Normal 3 2" xfId="29"/>
    <cellStyle name="Normal 4" xfId="10"/>
    <cellStyle name="Normal 5" xfId="289"/>
    <cellStyle name="Normal 6" xfId="290"/>
    <cellStyle name="Normal_Display" xfId="11"/>
    <cellStyle name="Normal_Display_1" xfId="28"/>
    <cellStyle name="Normal_Display_2" xfId="16"/>
    <cellStyle name="Normal_Display_4" xfId="22"/>
    <cellStyle name="Normal_Display_Display" xfId="15"/>
    <cellStyle name="Normal_Display_Display_1" xfId="20"/>
    <cellStyle name="Normal_Display_Display_2" xfId="23"/>
    <cellStyle name="Normal_Q1_12_SFI-P1-50 BSQ_p11" xfId="18"/>
    <cellStyle name="Normal_Q1_12_SFI-P1-50 DR1_p29" xfId="26"/>
    <cellStyle name="Normal_Q1_12_SFI-P1-50 RC_II_p32" xfId="12"/>
    <cellStyle name="Normal_Q3-10_SFI_p34-50-v1" xfId="25"/>
    <cellStyle name="Normal_Q3-10_SFI_p34-50-v1_Display" xfId="24"/>
    <cellStyle name="Note 2" xfId="291"/>
    <cellStyle name="optionalExposure" xfId="292"/>
    <cellStyle name="optionalExposure 2" xfId="293"/>
    <cellStyle name="optionalExposure 3" xfId="294"/>
    <cellStyle name="optionalExposure 4" xfId="295"/>
    <cellStyle name="optionalExposure 5" xfId="296"/>
    <cellStyle name="optionalExposure 6" xfId="297"/>
    <cellStyle name="optionalExposure 7" xfId="298"/>
    <cellStyle name="optionalExposure 8" xfId="299"/>
    <cellStyle name="optionalExposure 9" xfId="300"/>
    <cellStyle name="optionalExposure_Display" xfId="301"/>
    <cellStyle name="optionalMaturity" xfId="302"/>
    <cellStyle name="optionalMaturity 2" xfId="303"/>
    <cellStyle name="optionalMaturity 3" xfId="304"/>
    <cellStyle name="optionalMaturity 4" xfId="305"/>
    <cellStyle name="optionalMaturity 5" xfId="306"/>
    <cellStyle name="optionalMaturity 6" xfId="307"/>
    <cellStyle name="optionalMaturity 7" xfId="308"/>
    <cellStyle name="optionalMaturity 8" xfId="309"/>
    <cellStyle name="optionalMaturity 9" xfId="310"/>
    <cellStyle name="optionalMaturity_Display" xfId="311"/>
    <cellStyle name="optionalPD" xfId="312"/>
    <cellStyle name="optionalPD 2" xfId="313"/>
    <cellStyle name="optionalPD 3" xfId="314"/>
    <cellStyle name="optionalPD 4" xfId="315"/>
    <cellStyle name="optionalPD 5" xfId="316"/>
    <cellStyle name="optionalPD 6" xfId="317"/>
    <cellStyle name="optionalPD 7" xfId="318"/>
    <cellStyle name="optionalPD 8" xfId="319"/>
    <cellStyle name="optionalPD 9" xfId="320"/>
    <cellStyle name="optionalPercentage" xfId="321"/>
    <cellStyle name="optionalPercentage 2" xfId="322"/>
    <cellStyle name="optionalPercentage 3" xfId="323"/>
    <cellStyle name="optionalPercentage 4" xfId="324"/>
    <cellStyle name="optionalPercentage 5" xfId="325"/>
    <cellStyle name="optionalPercentage 6" xfId="326"/>
    <cellStyle name="optionalPercentage 7" xfId="327"/>
    <cellStyle name="optionalPercentage 8" xfId="328"/>
    <cellStyle name="optionalPercentage 9" xfId="329"/>
    <cellStyle name="optionalPercentage_Display" xfId="330"/>
    <cellStyle name="optionalSelection" xfId="331"/>
    <cellStyle name="optionalSelection 2" xfId="332"/>
    <cellStyle name="optionalSelection 3" xfId="333"/>
    <cellStyle name="optionalSelection 4" xfId="334"/>
    <cellStyle name="optionalSelection 5" xfId="335"/>
    <cellStyle name="optionalSelection 6" xfId="336"/>
    <cellStyle name="optionalSelection 7" xfId="337"/>
    <cellStyle name="optionalSelection 8" xfId="338"/>
    <cellStyle name="optionalSelection 9" xfId="339"/>
    <cellStyle name="optionalSelection_Display" xfId="340"/>
    <cellStyle name="optionalText" xfId="341"/>
    <cellStyle name="optionalText 2" xfId="342"/>
    <cellStyle name="optionalText 3" xfId="343"/>
    <cellStyle name="optionalText 4" xfId="344"/>
    <cellStyle name="optionalText 5" xfId="345"/>
    <cellStyle name="optionalText 6" xfId="346"/>
    <cellStyle name="optionalText 7" xfId="347"/>
    <cellStyle name="optionalText 8" xfId="348"/>
    <cellStyle name="optionalText 9" xfId="349"/>
    <cellStyle name="OPXArea" xfId="350"/>
    <cellStyle name="OPXButtonBar" xfId="351"/>
    <cellStyle name="OPXHeadingArea" xfId="352"/>
    <cellStyle name="OPXHeadingRange" xfId="353"/>
    <cellStyle name="OPXHeadingRange 2" xfId="354"/>
    <cellStyle name="OPXHeadingRange 3" xfId="355"/>
    <cellStyle name="OPXHeadingRange 4" xfId="356"/>
    <cellStyle name="OPXHeadingRange 5" xfId="357"/>
    <cellStyle name="OPXHeadingRange 6" xfId="358"/>
    <cellStyle name="OPXHeadingRange 7" xfId="359"/>
    <cellStyle name="OPXHeadingRange 8" xfId="360"/>
    <cellStyle name="OPXHeadingRange 9" xfId="361"/>
    <cellStyle name="OPXHeadingWorkbook" xfId="362"/>
    <cellStyle name="OPXInDate" xfId="363"/>
    <cellStyle name="OPXInDate 2" xfId="364"/>
    <cellStyle name="OPXInDate 3" xfId="365"/>
    <cellStyle name="OPXInDate 4" xfId="366"/>
    <cellStyle name="OPXInDate 5" xfId="367"/>
    <cellStyle name="OPXInDate 6" xfId="368"/>
    <cellStyle name="OPXInDate 7" xfId="369"/>
    <cellStyle name="OPXInDate 8" xfId="370"/>
    <cellStyle name="OPXInDate 9" xfId="371"/>
    <cellStyle name="OPXInDate_Display" xfId="372"/>
    <cellStyle name="OPXInFmat1" xfId="373"/>
    <cellStyle name="OPXInFmat1 2" xfId="374"/>
    <cellStyle name="OPXInFmat1 3" xfId="375"/>
    <cellStyle name="OPXInFmat1 4" xfId="376"/>
    <cellStyle name="OPXInFmat1 5" xfId="377"/>
    <cellStyle name="OPXInFmat1 6" xfId="378"/>
    <cellStyle name="OPXInFmat1 7" xfId="379"/>
    <cellStyle name="OPXInFmat1 8" xfId="380"/>
    <cellStyle name="OPXInFmat1 9" xfId="381"/>
    <cellStyle name="OPXInFmat1_Display" xfId="382"/>
    <cellStyle name="OPXInFmat10" xfId="383"/>
    <cellStyle name="OPXInFmat10 2" xfId="384"/>
    <cellStyle name="OPXInFmat10 3" xfId="385"/>
    <cellStyle name="OPXInFmat10 4" xfId="386"/>
    <cellStyle name="OPXInFmat10 5" xfId="387"/>
    <cellStyle name="OPXInFmat10 6" xfId="388"/>
    <cellStyle name="OPXInFmat10 7" xfId="389"/>
    <cellStyle name="OPXInFmat10 8" xfId="390"/>
    <cellStyle name="OPXInFmat10 9" xfId="391"/>
    <cellStyle name="OPXInFmat10_Display" xfId="392"/>
    <cellStyle name="OPXInFmat11" xfId="393"/>
    <cellStyle name="OPXInFmat11 2" xfId="394"/>
    <cellStyle name="OPXInFmat11 3" xfId="395"/>
    <cellStyle name="OPXInFmat11 4" xfId="396"/>
    <cellStyle name="OPXInFmat11 5" xfId="397"/>
    <cellStyle name="OPXInFmat11 6" xfId="398"/>
    <cellStyle name="OPXInFmat11 7" xfId="399"/>
    <cellStyle name="OPXInFmat11 8" xfId="400"/>
    <cellStyle name="OPXInFmat11 9" xfId="401"/>
    <cellStyle name="OPXInFmat11_Display" xfId="402"/>
    <cellStyle name="OPXInFmat2" xfId="403"/>
    <cellStyle name="OPXInFmat2 2" xfId="404"/>
    <cellStyle name="OPXInFmat2 3" xfId="405"/>
    <cellStyle name="OPXInFmat2 4" xfId="406"/>
    <cellStyle name="OPXInFmat2 5" xfId="407"/>
    <cellStyle name="OPXInFmat2 6" xfId="408"/>
    <cellStyle name="OPXInFmat2 7" xfId="409"/>
    <cellStyle name="OPXInFmat2 8" xfId="410"/>
    <cellStyle name="OPXInFmat2 9" xfId="411"/>
    <cellStyle name="OPXInFmat2_Display" xfId="412"/>
    <cellStyle name="OPXInFmat5" xfId="413"/>
    <cellStyle name="OPXInFmat5 2" xfId="414"/>
    <cellStyle name="OPXInFmat5 3" xfId="415"/>
    <cellStyle name="OPXInFmat5 4" xfId="416"/>
    <cellStyle name="OPXInFmat5 5" xfId="417"/>
    <cellStyle name="OPXInFmat5 6" xfId="418"/>
    <cellStyle name="OPXInFmat5 7" xfId="419"/>
    <cellStyle name="OPXInFmat5 8" xfId="420"/>
    <cellStyle name="OPXInFmat5 9" xfId="421"/>
    <cellStyle name="OPXInFmat5_Display" xfId="422"/>
    <cellStyle name="OPXInFmat6" xfId="423"/>
    <cellStyle name="OPXInFmat6 2" xfId="424"/>
    <cellStyle name="OPXInFmat6 3" xfId="425"/>
    <cellStyle name="OPXInFmat6 4" xfId="426"/>
    <cellStyle name="OPXInFmat6 5" xfId="427"/>
    <cellStyle name="OPXInFmat6 6" xfId="428"/>
    <cellStyle name="OPXInFmat6 7" xfId="429"/>
    <cellStyle name="OPXInFmat6 8" xfId="430"/>
    <cellStyle name="OPXInFmat6 9" xfId="431"/>
    <cellStyle name="OPXInFmat6_Display" xfId="432"/>
    <cellStyle name="OPXInFmat7" xfId="433"/>
    <cellStyle name="OPXInFmat7 2" xfId="434"/>
    <cellStyle name="OPXInFmat7 3" xfId="435"/>
    <cellStyle name="OPXInFmat7 4" xfId="436"/>
    <cellStyle name="OPXInFmat7 5" xfId="437"/>
    <cellStyle name="OPXInFmat7 6" xfId="438"/>
    <cellStyle name="OPXInFmat7 7" xfId="439"/>
    <cellStyle name="OPXInFmat7 8" xfId="440"/>
    <cellStyle name="OPXInFmat7 9" xfId="441"/>
    <cellStyle name="OPXInFmat7_Display" xfId="442"/>
    <cellStyle name="OPXInFmat8" xfId="443"/>
    <cellStyle name="OPXInFmat8 2" xfId="444"/>
    <cellStyle name="OPXInFmat8 3" xfId="445"/>
    <cellStyle name="OPXInFmat8 4" xfId="446"/>
    <cellStyle name="OPXInFmat8 5" xfId="447"/>
    <cellStyle name="OPXInFmat8 6" xfId="448"/>
    <cellStyle name="OPXInFmat8 7" xfId="449"/>
    <cellStyle name="OPXInFmat8 8" xfId="450"/>
    <cellStyle name="OPXInFmat8 9" xfId="451"/>
    <cellStyle name="OPXInFmat8_Display" xfId="452"/>
    <cellStyle name="OPXInFmat9" xfId="453"/>
    <cellStyle name="OPXInFmat9 2" xfId="454"/>
    <cellStyle name="OPXInFmat9 3" xfId="455"/>
    <cellStyle name="OPXInFmat9 4" xfId="456"/>
    <cellStyle name="OPXInFmat9 5" xfId="457"/>
    <cellStyle name="OPXInFmat9 6" xfId="458"/>
    <cellStyle name="OPXInFmat9 7" xfId="459"/>
    <cellStyle name="OPXInFmat9 8" xfId="460"/>
    <cellStyle name="OPXInFmat9 9" xfId="461"/>
    <cellStyle name="OPXInFmat9_Display" xfId="462"/>
    <cellStyle name="OPXInFmatRate61" xfId="463"/>
    <cellStyle name="OPXInFmatRate61 2" xfId="464"/>
    <cellStyle name="OPXInFmatRate61 3" xfId="465"/>
    <cellStyle name="OPXInFmatRate61 4" xfId="466"/>
    <cellStyle name="OPXInFmatRate61 5" xfId="467"/>
    <cellStyle name="OPXInFmatRate61 6" xfId="468"/>
    <cellStyle name="OPXInFmatRate61 7" xfId="469"/>
    <cellStyle name="OPXInFmatRate61 8" xfId="470"/>
    <cellStyle name="OPXInFmatRate61 9" xfId="471"/>
    <cellStyle name="OPXInFmatRate61_Display" xfId="472"/>
    <cellStyle name="OPXInFmatRate62" xfId="473"/>
    <cellStyle name="OPXInFmatRate62 2" xfId="474"/>
    <cellStyle name="OPXInFmatRate62 3" xfId="475"/>
    <cellStyle name="OPXInFmatRate62 4" xfId="476"/>
    <cellStyle name="OPXInFmatRate62 5" xfId="477"/>
    <cellStyle name="OPXInFmatRate62 6" xfId="478"/>
    <cellStyle name="OPXInFmatRate62 7" xfId="479"/>
    <cellStyle name="OPXInFmatRate62 8" xfId="480"/>
    <cellStyle name="OPXInFmatRate62 9" xfId="481"/>
    <cellStyle name="OPXInFmatRate62_Display" xfId="482"/>
    <cellStyle name="OPXInFmatRate63" xfId="483"/>
    <cellStyle name="OPXInFmatRate63 2" xfId="484"/>
    <cellStyle name="OPXInFmatRate63 3" xfId="485"/>
    <cellStyle name="OPXInFmatRate63 4" xfId="486"/>
    <cellStyle name="OPXInFmatRate63 5" xfId="487"/>
    <cellStyle name="OPXInFmatRate63 6" xfId="488"/>
    <cellStyle name="OPXInFmatRate63 7" xfId="489"/>
    <cellStyle name="OPXInFmatRate63 8" xfId="490"/>
    <cellStyle name="OPXInFmatRate63 9" xfId="491"/>
    <cellStyle name="OPXInFmatRate63_Display" xfId="492"/>
    <cellStyle name="OPXInFmatRate64" xfId="493"/>
    <cellStyle name="OPXInFmatRate64 2" xfId="494"/>
    <cellStyle name="OPXInFmatRate64 3" xfId="495"/>
    <cellStyle name="OPXInFmatRate64 4" xfId="496"/>
    <cellStyle name="OPXInFmatRate64 5" xfId="497"/>
    <cellStyle name="OPXInFmatRate64 6" xfId="498"/>
    <cellStyle name="OPXInFmatRate64 7" xfId="499"/>
    <cellStyle name="OPXInFmatRate64 8" xfId="500"/>
    <cellStyle name="OPXInFmatRate64 9" xfId="501"/>
    <cellStyle name="OPXInFmatRate64_Display" xfId="502"/>
    <cellStyle name="OPXInFmatRate65" xfId="503"/>
    <cellStyle name="OPXInFmatRate65 2" xfId="504"/>
    <cellStyle name="OPXInFmatRate65 3" xfId="505"/>
    <cellStyle name="OPXInFmatRate65 4" xfId="506"/>
    <cellStyle name="OPXInFmatRate65 5" xfId="507"/>
    <cellStyle name="OPXInFmatRate65 6" xfId="508"/>
    <cellStyle name="OPXInFmatRate65 7" xfId="509"/>
    <cellStyle name="OPXInFmatRate65 8" xfId="510"/>
    <cellStyle name="OPXInFmatRate65 9" xfId="511"/>
    <cellStyle name="OPXInFmatRate65_Display" xfId="512"/>
    <cellStyle name="OPXInFmatRate66" xfId="513"/>
    <cellStyle name="OPXInFmatRate66 2" xfId="514"/>
    <cellStyle name="OPXInFmatRate66 3" xfId="515"/>
    <cellStyle name="OPXInFmatRate66 4" xfId="516"/>
    <cellStyle name="OPXInFmatRate66 5" xfId="517"/>
    <cellStyle name="OPXInFmatRate66 6" xfId="518"/>
    <cellStyle name="OPXInFmatRate66 7" xfId="519"/>
    <cellStyle name="OPXInFmatRate66 8" xfId="520"/>
    <cellStyle name="OPXInFmatRate66 9" xfId="521"/>
    <cellStyle name="OPXInFmatRate66_Display" xfId="522"/>
    <cellStyle name="OPXInFmatRate67" xfId="523"/>
    <cellStyle name="OPXInFmatRate67 2" xfId="524"/>
    <cellStyle name="OPXInFmatRate67 3" xfId="525"/>
    <cellStyle name="OPXInFmatRate67 4" xfId="526"/>
    <cellStyle name="OPXInFmatRate67 5" xfId="527"/>
    <cellStyle name="OPXInFmatRate67 6" xfId="528"/>
    <cellStyle name="OPXInFmatRate67 7" xfId="529"/>
    <cellStyle name="OPXInFmatRate67 8" xfId="530"/>
    <cellStyle name="OPXInFmatRate67 9" xfId="531"/>
    <cellStyle name="OPXInFmatRate67_Display" xfId="532"/>
    <cellStyle name="OPXInFmatRate68" xfId="533"/>
    <cellStyle name="OPXInFmatRate68 2" xfId="534"/>
    <cellStyle name="OPXInFmatRate68 3" xfId="535"/>
    <cellStyle name="OPXInFmatRate68 4" xfId="536"/>
    <cellStyle name="OPXInFmatRate68 5" xfId="537"/>
    <cellStyle name="OPXInFmatRate68 6" xfId="538"/>
    <cellStyle name="OPXInFmatRate68 7" xfId="539"/>
    <cellStyle name="OPXInFmatRate68 8" xfId="540"/>
    <cellStyle name="OPXInFmatRate68 9" xfId="541"/>
    <cellStyle name="OPXInFmatRate68_Display" xfId="542"/>
    <cellStyle name="OPXInText" xfId="543"/>
    <cellStyle name="OPXInText 2" xfId="544"/>
    <cellStyle name="OPXInText 3" xfId="545"/>
    <cellStyle name="OPXInText 4" xfId="546"/>
    <cellStyle name="OPXInText 5" xfId="547"/>
    <cellStyle name="OPXInText 6" xfId="548"/>
    <cellStyle name="OPXInText 7" xfId="549"/>
    <cellStyle name="OPXInText 8" xfId="550"/>
    <cellStyle name="OPXInText 9" xfId="551"/>
    <cellStyle name="OPXInText_Display" xfId="552"/>
    <cellStyle name="OPXInTextWrap" xfId="553"/>
    <cellStyle name="OPXInTextWrap 2" xfId="554"/>
    <cellStyle name="OPXInTextWrap 3" xfId="555"/>
    <cellStyle name="OPXInTextWrap 4" xfId="556"/>
    <cellStyle name="OPXInTextWrap 5" xfId="557"/>
    <cellStyle name="OPXInTextWrap 6" xfId="558"/>
    <cellStyle name="OPXInTextWrap 7" xfId="559"/>
    <cellStyle name="OPXInTextWrap 8" xfId="560"/>
    <cellStyle name="OPXInTextWrap 9" xfId="561"/>
    <cellStyle name="OPXInTextWrap_Display" xfId="562"/>
    <cellStyle name="OPXInTime" xfId="563"/>
    <cellStyle name="OPXInTime 2" xfId="564"/>
    <cellStyle name="OPXInTime 3" xfId="565"/>
    <cellStyle name="OPXInTime 4" xfId="566"/>
    <cellStyle name="OPXInTime 5" xfId="567"/>
    <cellStyle name="OPXInTime 6" xfId="568"/>
    <cellStyle name="OPXInTime 7" xfId="569"/>
    <cellStyle name="OPXInTime 8" xfId="570"/>
    <cellStyle name="OPXInTime 9" xfId="571"/>
    <cellStyle name="OPXInTime_Display" xfId="572"/>
    <cellStyle name="OPXLiteralCenter" xfId="573"/>
    <cellStyle name="OPXLiteralCenter 2" xfId="574"/>
    <cellStyle name="OPXLiteralCenter 3" xfId="575"/>
    <cellStyle name="OPXLiteralCenter 4" xfId="576"/>
    <cellStyle name="OPXLiteralCenter 5" xfId="577"/>
    <cellStyle name="OPXLiteralCenter 6" xfId="578"/>
    <cellStyle name="OPXLiteralCenter 7" xfId="579"/>
    <cellStyle name="OPXLiteralCenter 8" xfId="580"/>
    <cellStyle name="OPXLiteralCenter 9" xfId="581"/>
    <cellStyle name="OPXLiteralCenterWrap" xfId="582"/>
    <cellStyle name="OPXLiteralCenterWrap 2" xfId="583"/>
    <cellStyle name="OPXLiteralCenterWrap 3" xfId="584"/>
    <cellStyle name="OPXLiteralCenterWrap 4" xfId="585"/>
    <cellStyle name="OPXLiteralCenterWrap 5" xfId="586"/>
    <cellStyle name="OPXLiteralCenterWrap 6" xfId="587"/>
    <cellStyle name="OPXLiteralCenterWrap 7" xfId="588"/>
    <cellStyle name="OPXLiteralCenterWrap 8" xfId="589"/>
    <cellStyle name="OPXLiteralCenterWrap 9" xfId="590"/>
    <cellStyle name="OPXLiteralDateLeft" xfId="591"/>
    <cellStyle name="OPXLiteralDateLeft 2" xfId="592"/>
    <cellStyle name="OPXLiteralDateLeft 3" xfId="593"/>
    <cellStyle name="OPXLiteralDateLeft 4" xfId="594"/>
    <cellStyle name="OPXLiteralDateLeft 5" xfId="595"/>
    <cellStyle name="OPXLiteralDateLeft 6" xfId="596"/>
    <cellStyle name="OPXLiteralDateLeft 7" xfId="597"/>
    <cellStyle name="OPXLiteralDateLeft 8" xfId="598"/>
    <cellStyle name="OPXLiteralDateLeft 9" xfId="599"/>
    <cellStyle name="OPXLiteralDateLeft_Display" xfId="600"/>
    <cellStyle name="OPXLiteralLeft" xfId="601"/>
    <cellStyle name="OPXLiteralLeft 2" xfId="602"/>
    <cellStyle name="OPXLiteralLeft 3" xfId="603"/>
    <cellStyle name="OPXLiteralLeft 4" xfId="604"/>
    <cellStyle name="OPXLiteralLeft 5" xfId="605"/>
    <cellStyle name="OPXLiteralLeft 6" xfId="606"/>
    <cellStyle name="OPXLiteralLeft 7" xfId="607"/>
    <cellStyle name="OPXLiteralLeft 8" xfId="608"/>
    <cellStyle name="OPXLiteralLeft 9" xfId="609"/>
    <cellStyle name="OPXLiteralLeftWrap" xfId="610"/>
    <cellStyle name="OPXLiteralLeftWrap 2" xfId="611"/>
    <cellStyle name="OPXLiteralLeftWrap 3" xfId="612"/>
    <cellStyle name="OPXLiteralLeftWrap 4" xfId="613"/>
    <cellStyle name="OPXLiteralLeftWrap 5" xfId="614"/>
    <cellStyle name="OPXLiteralLeftWrap 6" xfId="615"/>
    <cellStyle name="OPXLiteralLeftWrap 7" xfId="616"/>
    <cellStyle name="OPXLiteralLeftWrap 8" xfId="617"/>
    <cellStyle name="OPXLiteralLeftWrap 9" xfId="618"/>
    <cellStyle name="OPXLiteralRight" xfId="619"/>
    <cellStyle name="OPXLiteralRight 2" xfId="620"/>
    <cellStyle name="OPXLiteralRight 3" xfId="621"/>
    <cellStyle name="OPXLiteralRight 4" xfId="622"/>
    <cellStyle name="OPXLiteralRight 5" xfId="623"/>
    <cellStyle name="OPXLiteralRight 6" xfId="624"/>
    <cellStyle name="OPXLiteralRight 7" xfId="625"/>
    <cellStyle name="OPXLiteralRight 8" xfId="626"/>
    <cellStyle name="OPXLiteralRight 9" xfId="627"/>
    <cellStyle name="OPXLiteralRightWrap" xfId="628"/>
    <cellStyle name="OPXLiteralRightWrap 2" xfId="629"/>
    <cellStyle name="OPXLiteralRightWrap 3" xfId="630"/>
    <cellStyle name="OPXLiteralRightWrap 4" xfId="631"/>
    <cellStyle name="OPXLiteralRightWrap 5" xfId="632"/>
    <cellStyle name="OPXLiteralRightWrap 6" xfId="633"/>
    <cellStyle name="OPXLiteralRightWrap 7" xfId="634"/>
    <cellStyle name="OPXLiteralRightWrap 8" xfId="635"/>
    <cellStyle name="OPXLiteralRightWrap 9" xfId="636"/>
    <cellStyle name="OPXOutDate" xfId="637"/>
    <cellStyle name="OPXOutDate 2" xfId="638"/>
    <cellStyle name="OPXOutDate 3" xfId="639"/>
    <cellStyle name="OPXOutDate 4" xfId="640"/>
    <cellStyle name="OPXOutDate 5" xfId="641"/>
    <cellStyle name="OPXOutDate 6" xfId="642"/>
    <cellStyle name="OPXOutDate 7" xfId="643"/>
    <cellStyle name="OPXOutDate 8" xfId="644"/>
    <cellStyle name="OPXOutDate 9" xfId="645"/>
    <cellStyle name="OPXOutDate_Display" xfId="646"/>
    <cellStyle name="OPXOutFmat1" xfId="647"/>
    <cellStyle name="OPXOutFmat1 2" xfId="648"/>
    <cellStyle name="OPXOutFmat1 3" xfId="649"/>
    <cellStyle name="OPXOutFmat1 4" xfId="650"/>
    <cellStyle name="OPXOutFmat1 5" xfId="651"/>
    <cellStyle name="OPXOutFmat1 6" xfId="652"/>
    <cellStyle name="OPXOutFmat1 7" xfId="653"/>
    <cellStyle name="OPXOutFmat1 8" xfId="654"/>
    <cellStyle name="OPXOutFmat1 9" xfId="655"/>
    <cellStyle name="OPXOutFmat1_Display" xfId="656"/>
    <cellStyle name="OPXOutFmat10" xfId="657"/>
    <cellStyle name="OPXOutFmat10 2" xfId="658"/>
    <cellStyle name="OPXOutFmat10 3" xfId="659"/>
    <cellStyle name="OPXOutFmat10 4" xfId="660"/>
    <cellStyle name="OPXOutFmat10 5" xfId="661"/>
    <cellStyle name="OPXOutFmat10 6" xfId="662"/>
    <cellStyle name="OPXOutFmat10 7" xfId="663"/>
    <cellStyle name="OPXOutFmat10 8" xfId="664"/>
    <cellStyle name="OPXOutFmat10 9" xfId="665"/>
    <cellStyle name="OPXOutFmat10_Display" xfId="666"/>
    <cellStyle name="OPXOutFmat11" xfId="667"/>
    <cellStyle name="OPXOutFmat11 2" xfId="668"/>
    <cellStyle name="OPXOutFmat11 3" xfId="669"/>
    <cellStyle name="OPXOutFmat11 4" xfId="670"/>
    <cellStyle name="OPXOutFmat11 5" xfId="671"/>
    <cellStyle name="OPXOutFmat11 6" xfId="672"/>
    <cellStyle name="OPXOutFmat11 7" xfId="673"/>
    <cellStyle name="OPXOutFmat11 8" xfId="674"/>
    <cellStyle name="OPXOutFmat11 9" xfId="675"/>
    <cellStyle name="OPXOutFmat11_Display" xfId="676"/>
    <cellStyle name="OPXOutFmat2" xfId="677"/>
    <cellStyle name="OPXOutFmat2 2" xfId="678"/>
    <cellStyle name="OPXOutFmat2 3" xfId="679"/>
    <cellStyle name="OPXOutFmat2 4" xfId="680"/>
    <cellStyle name="OPXOutFmat2 5" xfId="681"/>
    <cellStyle name="OPXOutFmat2 6" xfId="682"/>
    <cellStyle name="OPXOutFmat2 7" xfId="683"/>
    <cellStyle name="OPXOutFmat2 8" xfId="684"/>
    <cellStyle name="OPXOutFmat2 9" xfId="685"/>
    <cellStyle name="OPXOutFmat2_Display" xfId="686"/>
    <cellStyle name="OPXOutFmat5" xfId="687"/>
    <cellStyle name="OPXOutFmat5 2" xfId="688"/>
    <cellStyle name="OPXOutFmat5 3" xfId="689"/>
    <cellStyle name="OPXOutFmat5 4" xfId="690"/>
    <cellStyle name="OPXOutFmat5 5" xfId="691"/>
    <cellStyle name="OPXOutFmat5 6" xfId="692"/>
    <cellStyle name="OPXOutFmat5 7" xfId="693"/>
    <cellStyle name="OPXOutFmat5 8" xfId="694"/>
    <cellStyle name="OPXOutFmat5 9" xfId="695"/>
    <cellStyle name="OPXOutFmat5_Display" xfId="696"/>
    <cellStyle name="OPXOutFmat6" xfId="697"/>
    <cellStyle name="OPXOutFmat6 2" xfId="698"/>
    <cellStyle name="OPXOutFmat6 3" xfId="699"/>
    <cellStyle name="OPXOutFmat6 4" xfId="700"/>
    <cellStyle name="OPXOutFmat6 5" xfId="701"/>
    <cellStyle name="OPXOutFmat6 6" xfId="702"/>
    <cellStyle name="OPXOutFmat6 7" xfId="703"/>
    <cellStyle name="OPXOutFmat6 8" xfId="704"/>
    <cellStyle name="OPXOutFmat6 9" xfId="705"/>
    <cellStyle name="OPXOutFmat6_Display" xfId="706"/>
    <cellStyle name="OPXOutFmat7" xfId="707"/>
    <cellStyle name="OPXOutFmat7 2" xfId="708"/>
    <cellStyle name="OPXOutFmat7 3" xfId="709"/>
    <cellStyle name="OPXOutFmat7 4" xfId="710"/>
    <cellStyle name="OPXOutFmat7 5" xfId="711"/>
    <cellStyle name="OPXOutFmat7 6" xfId="712"/>
    <cellStyle name="OPXOutFmat7 7" xfId="713"/>
    <cellStyle name="OPXOutFmat7 8" xfId="714"/>
    <cellStyle name="OPXOutFmat7 9" xfId="715"/>
    <cellStyle name="OPXOutFmat7_Display" xfId="716"/>
    <cellStyle name="OPXOutFmat8" xfId="717"/>
    <cellStyle name="OPXOutFmat8 2" xfId="718"/>
    <cellStyle name="OPXOutFmat8 3" xfId="719"/>
    <cellStyle name="OPXOutFmat8 4" xfId="720"/>
    <cellStyle name="OPXOutFmat8 5" xfId="721"/>
    <cellStyle name="OPXOutFmat8 6" xfId="722"/>
    <cellStyle name="OPXOutFmat8 7" xfId="723"/>
    <cellStyle name="OPXOutFmat8 8" xfId="724"/>
    <cellStyle name="OPXOutFmat8 9" xfId="725"/>
    <cellStyle name="OPXOutFmat8_Display" xfId="726"/>
    <cellStyle name="OPXOutFmat9" xfId="727"/>
    <cellStyle name="OPXOutFmat9 2" xfId="728"/>
    <cellStyle name="OPXOutFmat9 3" xfId="729"/>
    <cellStyle name="OPXOutFmat9 4" xfId="730"/>
    <cellStyle name="OPXOutFmat9 5" xfId="731"/>
    <cellStyle name="OPXOutFmat9 6" xfId="732"/>
    <cellStyle name="OPXOutFmat9 7" xfId="733"/>
    <cellStyle name="OPXOutFmat9 8" xfId="734"/>
    <cellStyle name="OPXOutFmat9 9" xfId="735"/>
    <cellStyle name="OPXOutFmat9_Display" xfId="736"/>
    <cellStyle name="OPXOutFmatRate61" xfId="737"/>
    <cellStyle name="OPXOutFmatRate61 2" xfId="738"/>
    <cellStyle name="OPXOutFmatRate61 3" xfId="739"/>
    <cellStyle name="OPXOutFmatRate61 4" xfId="740"/>
    <cellStyle name="OPXOutFmatRate61 5" xfId="741"/>
    <cellStyle name="OPXOutFmatRate61 6" xfId="742"/>
    <cellStyle name="OPXOutFmatRate61 7" xfId="743"/>
    <cellStyle name="OPXOutFmatRate61 8" xfId="744"/>
    <cellStyle name="OPXOutFmatRate61 9" xfId="745"/>
    <cellStyle name="OPXOutFmatRate61_Display" xfId="746"/>
    <cellStyle name="OPXOutFmatRate62" xfId="747"/>
    <cellStyle name="OPXOutFmatRate62 2" xfId="748"/>
    <cellStyle name="OPXOutFmatRate62 3" xfId="749"/>
    <cellStyle name="OPXOutFmatRate62 4" xfId="750"/>
    <cellStyle name="OPXOutFmatRate62 5" xfId="751"/>
    <cellStyle name="OPXOutFmatRate62 6" xfId="752"/>
    <cellStyle name="OPXOutFmatRate62 7" xfId="753"/>
    <cellStyle name="OPXOutFmatRate62 8" xfId="754"/>
    <cellStyle name="OPXOutFmatRate62 9" xfId="755"/>
    <cellStyle name="OPXOutFmatRate62_Display" xfId="756"/>
    <cellStyle name="OPXOutFmatRate63" xfId="757"/>
    <cellStyle name="OPXOutFmatRate63 2" xfId="758"/>
    <cellStyle name="OPXOutFmatRate63 3" xfId="759"/>
    <cellStyle name="OPXOutFmatRate63 4" xfId="760"/>
    <cellStyle name="OPXOutFmatRate63 5" xfId="761"/>
    <cellStyle name="OPXOutFmatRate63 6" xfId="762"/>
    <cellStyle name="OPXOutFmatRate63 7" xfId="763"/>
    <cellStyle name="OPXOutFmatRate63 8" xfId="764"/>
    <cellStyle name="OPXOutFmatRate63 9" xfId="765"/>
    <cellStyle name="OPXOutFmatRate63_Display" xfId="766"/>
    <cellStyle name="OPXOutFmatRate64" xfId="767"/>
    <cellStyle name="OPXOutFmatRate64 2" xfId="768"/>
    <cellStyle name="OPXOutFmatRate64 3" xfId="769"/>
    <cellStyle name="OPXOutFmatRate64 4" xfId="770"/>
    <cellStyle name="OPXOutFmatRate64 5" xfId="771"/>
    <cellStyle name="OPXOutFmatRate64 6" xfId="772"/>
    <cellStyle name="OPXOutFmatRate64 7" xfId="773"/>
    <cellStyle name="OPXOutFmatRate64 8" xfId="774"/>
    <cellStyle name="OPXOutFmatRate64 9" xfId="775"/>
    <cellStyle name="OPXOutFmatRate64_Display" xfId="776"/>
    <cellStyle name="OPXOutFmatRate65" xfId="777"/>
    <cellStyle name="OPXOutFmatRate65 2" xfId="778"/>
    <cellStyle name="OPXOutFmatRate65 3" xfId="779"/>
    <cellStyle name="OPXOutFmatRate65 4" xfId="780"/>
    <cellStyle name="OPXOutFmatRate65 5" xfId="781"/>
    <cellStyle name="OPXOutFmatRate65 6" xfId="782"/>
    <cellStyle name="OPXOutFmatRate65 7" xfId="783"/>
    <cellStyle name="OPXOutFmatRate65 8" xfId="784"/>
    <cellStyle name="OPXOutFmatRate65 9" xfId="785"/>
    <cellStyle name="OPXOutFmatRate65_Display" xfId="786"/>
    <cellStyle name="OPXOutFmatRate66" xfId="787"/>
    <cellStyle name="OPXOutFmatRate66 2" xfId="788"/>
    <cellStyle name="OPXOutFmatRate66 3" xfId="789"/>
    <cellStyle name="OPXOutFmatRate66 4" xfId="790"/>
    <cellStyle name="OPXOutFmatRate66 5" xfId="791"/>
    <cellStyle name="OPXOutFmatRate66 6" xfId="792"/>
    <cellStyle name="OPXOutFmatRate66 7" xfId="793"/>
    <cellStyle name="OPXOutFmatRate66 8" xfId="794"/>
    <cellStyle name="OPXOutFmatRate66 9" xfId="795"/>
    <cellStyle name="OPXOutFmatRate66_Display" xfId="796"/>
    <cellStyle name="OPXOutFmatRate67" xfId="797"/>
    <cellStyle name="OPXOutFmatRate67 2" xfId="798"/>
    <cellStyle name="OPXOutFmatRate67 3" xfId="799"/>
    <cellStyle name="OPXOutFmatRate67 4" xfId="800"/>
    <cellStyle name="OPXOutFmatRate67 5" xfId="801"/>
    <cellStyle name="OPXOutFmatRate67 6" xfId="802"/>
    <cellStyle name="OPXOutFmatRate67 7" xfId="803"/>
    <cellStyle name="OPXOutFmatRate67 8" xfId="804"/>
    <cellStyle name="OPXOutFmatRate67 9" xfId="805"/>
    <cellStyle name="OPXOutFmatRate67_Display" xfId="806"/>
    <cellStyle name="OPXOutFmatRate68" xfId="807"/>
    <cellStyle name="OPXOutFmatRate68 2" xfId="808"/>
    <cellStyle name="OPXOutFmatRate68 3" xfId="809"/>
    <cellStyle name="OPXOutFmatRate68 4" xfId="810"/>
    <cellStyle name="OPXOutFmatRate68 5" xfId="811"/>
    <cellStyle name="OPXOutFmatRate68 6" xfId="812"/>
    <cellStyle name="OPXOutFmatRate68 7" xfId="813"/>
    <cellStyle name="OPXOutFmatRate68 8" xfId="814"/>
    <cellStyle name="OPXOutFmatRate68 9" xfId="815"/>
    <cellStyle name="OPXOutFmatRate68_Display" xfId="816"/>
    <cellStyle name="OPXOutText" xfId="817"/>
    <cellStyle name="OPXOutText 2" xfId="818"/>
    <cellStyle name="OPXOutText 3" xfId="819"/>
    <cellStyle name="OPXOutText 4" xfId="820"/>
    <cellStyle name="OPXOutText 5" xfId="821"/>
    <cellStyle name="OPXOutText 6" xfId="822"/>
    <cellStyle name="OPXOutText 7" xfId="823"/>
    <cellStyle name="OPXOutText 8" xfId="824"/>
    <cellStyle name="OPXOutText 9" xfId="825"/>
    <cellStyle name="OPXOutText_Display" xfId="826"/>
    <cellStyle name="OPXOutTextWrap" xfId="827"/>
    <cellStyle name="OPXOutTextWrap 2" xfId="828"/>
    <cellStyle name="OPXOutTextWrap 3" xfId="829"/>
    <cellStyle name="OPXOutTextWrap 4" xfId="830"/>
    <cellStyle name="OPXOutTextWrap 5" xfId="831"/>
    <cellStyle name="OPXOutTextWrap 6" xfId="832"/>
    <cellStyle name="OPXOutTextWrap 7" xfId="833"/>
    <cellStyle name="OPXOutTextWrap 8" xfId="834"/>
    <cellStyle name="OPXOutTextWrap 9" xfId="835"/>
    <cellStyle name="OPXOutTextWrap_Display" xfId="836"/>
    <cellStyle name="OPXOutTime" xfId="837"/>
    <cellStyle name="OPXOutTime 2" xfId="838"/>
    <cellStyle name="OPXOutTime 3" xfId="839"/>
    <cellStyle name="OPXOutTime 4" xfId="840"/>
    <cellStyle name="OPXOutTime 5" xfId="841"/>
    <cellStyle name="OPXOutTime 6" xfId="842"/>
    <cellStyle name="OPXOutTime 7" xfId="843"/>
    <cellStyle name="OPXOutTime 8" xfId="844"/>
    <cellStyle name="OPXOutTime 9" xfId="845"/>
    <cellStyle name="OPXOutTime_Display" xfId="846"/>
    <cellStyle name="OPXProtected" xfId="847"/>
    <cellStyle name="OPXProtected 2" xfId="848"/>
    <cellStyle name="OPXProtected 3" xfId="849"/>
    <cellStyle name="OPXProtected 4" xfId="850"/>
    <cellStyle name="OPXProtected 5" xfId="851"/>
    <cellStyle name="OPXProtected 6" xfId="852"/>
    <cellStyle name="OPXProtected 7" xfId="853"/>
    <cellStyle name="OPXProtected 8" xfId="854"/>
    <cellStyle name="OPXProtected 9" xfId="855"/>
    <cellStyle name="OPXProtected_Display" xfId="856"/>
    <cellStyle name="Output" xfId="8"/>
    <cellStyle name="Output 2" xfId="857"/>
    <cellStyle name="Percent" xfId="1"/>
    <cellStyle name="Percent [2]" xfId="858"/>
    <cellStyle name="Percent 10" xfId="859"/>
    <cellStyle name="Percent 11" xfId="860"/>
    <cellStyle name="Percent 12" xfId="861"/>
    <cellStyle name="Percent 13" xfId="862"/>
    <cellStyle name="Percent 14" xfId="863"/>
    <cellStyle name="Percent 15" xfId="864"/>
    <cellStyle name="Percent 16" xfId="865"/>
    <cellStyle name="Percent 2" xfId="27"/>
    <cellStyle name="Percent 2 2" xfId="866"/>
    <cellStyle name="Percent 3" xfId="867"/>
    <cellStyle name="Percent 4" xfId="868"/>
    <cellStyle name="Percent 5" xfId="869"/>
    <cellStyle name="Percent 6" xfId="870"/>
    <cellStyle name="Percent 7" xfId="871"/>
    <cellStyle name="Percent 8" xfId="872"/>
    <cellStyle name="Percent 9" xfId="873"/>
    <cellStyle name="RevList" xfId="874"/>
    <cellStyle name="showExposure" xfId="875"/>
    <cellStyle name="showExposure 2" xfId="876"/>
    <cellStyle name="showExposure 3" xfId="877"/>
    <cellStyle name="showExposure 4" xfId="878"/>
    <cellStyle name="showExposure 5" xfId="879"/>
    <cellStyle name="showExposure 6" xfId="880"/>
    <cellStyle name="showExposure 7" xfId="881"/>
    <cellStyle name="showExposure 8" xfId="882"/>
    <cellStyle name="showExposure 9" xfId="883"/>
    <cellStyle name="showParameterE" xfId="884"/>
    <cellStyle name="showParameterE 2" xfId="885"/>
    <cellStyle name="showParameterE 3" xfId="886"/>
    <cellStyle name="showParameterE 4" xfId="887"/>
    <cellStyle name="showParameterE 5" xfId="888"/>
    <cellStyle name="showParameterE 6" xfId="889"/>
    <cellStyle name="showParameterE 7" xfId="890"/>
    <cellStyle name="showParameterE 8" xfId="891"/>
    <cellStyle name="showParameterE 9" xfId="892"/>
    <cellStyle name="showParameterS" xfId="893"/>
    <cellStyle name="showParameterS 2" xfId="894"/>
    <cellStyle name="showParameterS 3" xfId="895"/>
    <cellStyle name="showParameterS 4" xfId="896"/>
    <cellStyle name="showParameterS 5" xfId="897"/>
    <cellStyle name="showParameterS 6" xfId="898"/>
    <cellStyle name="showParameterS 7" xfId="899"/>
    <cellStyle name="showParameterS 8" xfId="900"/>
    <cellStyle name="showParameterS 9" xfId="901"/>
    <cellStyle name="showPD" xfId="902"/>
    <cellStyle name="showPD 2" xfId="903"/>
    <cellStyle name="showPD 3" xfId="904"/>
    <cellStyle name="showPD 4" xfId="905"/>
    <cellStyle name="showPD 5" xfId="906"/>
    <cellStyle name="showPD 6" xfId="907"/>
    <cellStyle name="showPD 7" xfId="908"/>
    <cellStyle name="showPD 8" xfId="909"/>
    <cellStyle name="showPD 9" xfId="910"/>
    <cellStyle name="showPercentage" xfId="911"/>
    <cellStyle name="showPercentage 2" xfId="912"/>
    <cellStyle name="showPercentage 3" xfId="913"/>
    <cellStyle name="showPercentage 4" xfId="914"/>
    <cellStyle name="showPercentage 5" xfId="915"/>
    <cellStyle name="showPercentage 6" xfId="916"/>
    <cellStyle name="showPercentage 7" xfId="917"/>
    <cellStyle name="showPercentage 8" xfId="918"/>
    <cellStyle name="showPercentage 9" xfId="919"/>
    <cellStyle name="showSelection" xfId="920"/>
    <cellStyle name="showSelection 2" xfId="921"/>
    <cellStyle name="showSelection 3" xfId="922"/>
    <cellStyle name="showSelection 4" xfId="923"/>
    <cellStyle name="showSelection 5" xfId="924"/>
    <cellStyle name="showSelection 6" xfId="925"/>
    <cellStyle name="showSelection 7" xfId="926"/>
    <cellStyle name="showSelection 8" xfId="927"/>
    <cellStyle name="showSelection 9" xfId="928"/>
    <cellStyle name="Style 1" xfId="929"/>
    <cellStyle name="Subtotal" xfId="930"/>
    <cellStyle name="supFloat" xfId="931"/>
    <cellStyle name="supFloat 2" xfId="932"/>
    <cellStyle name="supFloat 3" xfId="933"/>
    <cellStyle name="supFloat 4" xfId="934"/>
    <cellStyle name="supFloat 5" xfId="935"/>
    <cellStyle name="supFloat 6" xfId="936"/>
    <cellStyle name="supFloat 7" xfId="937"/>
    <cellStyle name="supFloat 8" xfId="938"/>
    <cellStyle name="supFloat 9" xfId="939"/>
    <cellStyle name="supInt" xfId="940"/>
    <cellStyle name="supInt 2" xfId="941"/>
    <cellStyle name="supInt 3" xfId="942"/>
    <cellStyle name="supInt 4" xfId="943"/>
    <cellStyle name="supInt 5" xfId="944"/>
    <cellStyle name="supInt 6" xfId="945"/>
    <cellStyle name="supInt 7" xfId="946"/>
    <cellStyle name="supInt 8" xfId="947"/>
    <cellStyle name="supInt 9" xfId="948"/>
    <cellStyle name="supParameterE" xfId="949"/>
    <cellStyle name="supParameterE 2" xfId="950"/>
    <cellStyle name="supParameterE 3" xfId="951"/>
    <cellStyle name="supParameterE 4" xfId="952"/>
    <cellStyle name="supParameterE 5" xfId="953"/>
    <cellStyle name="supParameterE 6" xfId="954"/>
    <cellStyle name="supParameterE 7" xfId="955"/>
    <cellStyle name="supParameterE 8" xfId="956"/>
    <cellStyle name="supParameterE 9" xfId="957"/>
    <cellStyle name="supParameterS" xfId="958"/>
    <cellStyle name="supParameterS 2" xfId="959"/>
    <cellStyle name="supParameterS 3" xfId="960"/>
    <cellStyle name="supParameterS 4" xfId="961"/>
    <cellStyle name="supParameterS 5" xfId="962"/>
    <cellStyle name="supParameterS 6" xfId="963"/>
    <cellStyle name="supParameterS 7" xfId="964"/>
    <cellStyle name="supParameterS 8" xfId="965"/>
    <cellStyle name="supParameterS 9" xfId="966"/>
    <cellStyle name="supPD" xfId="967"/>
    <cellStyle name="supPD 2" xfId="968"/>
    <cellStyle name="supPD 3" xfId="969"/>
    <cellStyle name="supPD 4" xfId="970"/>
    <cellStyle name="supPD 5" xfId="971"/>
    <cellStyle name="supPD 6" xfId="972"/>
    <cellStyle name="supPD 7" xfId="973"/>
    <cellStyle name="supPD 8" xfId="974"/>
    <cellStyle name="supPD 9" xfId="975"/>
    <cellStyle name="supPercentage" xfId="976"/>
    <cellStyle name="supPercentage 2" xfId="977"/>
    <cellStyle name="supPercentage 3" xfId="978"/>
    <cellStyle name="supPercentage 4" xfId="979"/>
    <cellStyle name="supPercentage 5" xfId="980"/>
    <cellStyle name="supPercentage 6" xfId="981"/>
    <cellStyle name="supPercentage 7" xfId="982"/>
    <cellStyle name="supPercentage 8" xfId="983"/>
    <cellStyle name="supPercentage 9" xfId="984"/>
    <cellStyle name="supPercentageL" xfId="985"/>
    <cellStyle name="supPercentageL 2" xfId="986"/>
    <cellStyle name="supPercentageL 3" xfId="987"/>
    <cellStyle name="supPercentageL 4" xfId="988"/>
    <cellStyle name="supPercentageL 5" xfId="989"/>
    <cellStyle name="supPercentageL 6" xfId="990"/>
    <cellStyle name="supPercentageL 7" xfId="991"/>
    <cellStyle name="supPercentageL 8" xfId="992"/>
    <cellStyle name="supPercentageL 9" xfId="993"/>
    <cellStyle name="supSelection" xfId="994"/>
    <cellStyle name="supSelection 2" xfId="995"/>
    <cellStyle name="supSelection 3" xfId="996"/>
    <cellStyle name="supSelection 4" xfId="997"/>
    <cellStyle name="supSelection 5" xfId="998"/>
    <cellStyle name="supSelection 6" xfId="999"/>
    <cellStyle name="supSelection 7" xfId="1000"/>
    <cellStyle name="supSelection 8" xfId="1001"/>
    <cellStyle name="supSelection 9" xfId="1002"/>
    <cellStyle name="supSelection_Display" xfId="1003"/>
    <cellStyle name="supText" xfId="1004"/>
    <cellStyle name="supText 2" xfId="1005"/>
    <cellStyle name="supText 3" xfId="1006"/>
    <cellStyle name="supText 4" xfId="1007"/>
    <cellStyle name="supText 5" xfId="1008"/>
    <cellStyle name="supText 6" xfId="1009"/>
    <cellStyle name="supText 7" xfId="1010"/>
    <cellStyle name="supText 8" xfId="1011"/>
    <cellStyle name="supText 9" xfId="1012"/>
    <cellStyle name="Title 10" xfId="1013"/>
    <cellStyle name="Title 2" xfId="1014"/>
    <cellStyle name="Title 3" xfId="1015"/>
    <cellStyle name="Title 4" xfId="1016"/>
    <cellStyle name="Title 5" xfId="1017"/>
    <cellStyle name="Title 6" xfId="1018"/>
    <cellStyle name="Title 7" xfId="1019"/>
    <cellStyle name="Title 8" xfId="1020"/>
    <cellStyle name="Title 9" xfId="1021"/>
    <cellStyle name="Total 10" xfId="1022"/>
    <cellStyle name="Total 2" xfId="1023"/>
    <cellStyle name="Total 2 2" xfId="1024"/>
    <cellStyle name="Total 2 3" xfId="1025"/>
    <cellStyle name="Total 2 4" xfId="1026"/>
    <cellStyle name="Total 2 5" xfId="1027"/>
    <cellStyle name="Total 2 6" xfId="1028"/>
    <cellStyle name="Total 2 7" xfId="1029"/>
    <cellStyle name="Total 3" xfId="1030"/>
    <cellStyle name="Total 3 2" xfId="1031"/>
    <cellStyle name="Total 3 3" xfId="1032"/>
    <cellStyle name="Total 3 4" xfId="1033"/>
    <cellStyle name="Total 3 5" xfId="1034"/>
    <cellStyle name="Total 3 6" xfId="1035"/>
    <cellStyle name="Total 3 7" xfId="1036"/>
    <cellStyle name="Total 4" xfId="1037"/>
    <cellStyle name="Total 5" xfId="1038"/>
    <cellStyle name="Total 6" xfId="1039"/>
    <cellStyle name="Total 7" xfId="1040"/>
    <cellStyle name="Total 8" xfId="1041"/>
    <cellStyle name="Total 9" xfId="1042"/>
    <cellStyle name="Unlocked" xfId="1043"/>
    <cellStyle name="Warning Text 10" xfId="1044"/>
    <cellStyle name="Warning Text 2" xfId="1045"/>
    <cellStyle name="Warning Text 3" xfId="1046"/>
    <cellStyle name="Warning Text 4" xfId="1047"/>
    <cellStyle name="Warning Text 5" xfId="1048"/>
    <cellStyle name="Warning Text 6" xfId="1049"/>
    <cellStyle name="Warning Text 7" xfId="1050"/>
    <cellStyle name="Warning Text 8" xfId="1051"/>
    <cellStyle name="Warning Text 9" xfId="10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841380</xdr:colOff>
      <xdr:row>2</xdr:row>
      <xdr:rowOff>3172</xdr:rowOff>
    </xdr:from>
    <xdr:to>
      <xdr:col>0</xdr:col>
      <xdr:colOff>7068934</xdr:colOff>
      <xdr:row>10</xdr:row>
      <xdr:rowOff>217672</xdr:rowOff>
    </xdr:to>
    <xdr:pic>
      <xdr:nvPicPr>
        <xdr:cNvPr id="2" name="Picture 2" descr="http://10.66.19.108/en/logo/files/01_CIBC_Corporate_Retail/1_English/2_Keylined/1_JPEG/1_CIBC_CR_KEY_2C_RGB.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41380" y="1031872"/>
          <a:ext cx="6227554" cy="566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tabSelected="1" zoomScale="50" zoomScaleNormal="50" workbookViewId="0">
      <selection activeCell="B10" sqref="B10"/>
    </sheetView>
  </sheetViews>
  <sheetFormatPr defaultColWidth="8.85546875" defaultRowHeight="12.75"/>
  <cols>
    <col min="1" max="1" width="118.7109375" style="1674" customWidth="1"/>
    <col min="2" max="2" width="118.85546875" style="1674" customWidth="1"/>
    <col min="3" max="3" width="16.7109375" style="1674" customWidth="1"/>
    <col min="4" max="256" width="9.140625" style="1674" customWidth="1"/>
    <col min="257" max="258" width="118.7109375" style="1674" customWidth="1"/>
    <col min="259" max="259" width="16.7109375" style="1674" customWidth="1"/>
    <col min="260" max="512" width="9.140625" style="1674" customWidth="1"/>
    <col min="513" max="514" width="118.7109375" style="1674" customWidth="1"/>
    <col min="515" max="515" width="16.7109375" style="1674" customWidth="1"/>
    <col min="516" max="768" width="9.140625" style="1674" customWidth="1"/>
    <col min="769" max="770" width="118.7109375" style="1674" customWidth="1"/>
    <col min="771" max="771" width="16.7109375" style="1674" customWidth="1"/>
    <col min="772" max="1024" width="9.140625" style="1674" customWidth="1"/>
    <col min="1025" max="1026" width="118.7109375" style="1674" customWidth="1"/>
    <col min="1027" max="1027" width="16.7109375" style="1674" customWidth="1"/>
    <col min="1028" max="1280" width="9.140625" style="1674" customWidth="1"/>
    <col min="1281" max="1282" width="118.7109375" style="1674" customWidth="1"/>
    <col min="1283" max="1283" width="16.7109375" style="1674" customWidth="1"/>
    <col min="1284" max="1536" width="9.140625" style="1674" customWidth="1"/>
    <col min="1537" max="1538" width="118.7109375" style="1674" customWidth="1"/>
    <col min="1539" max="1539" width="16.7109375" style="1674" customWidth="1"/>
    <col min="1540" max="1792" width="9.140625" style="1674" customWidth="1"/>
    <col min="1793" max="1794" width="118.7109375" style="1674" customWidth="1"/>
    <col min="1795" max="1795" width="16.7109375" style="1674" customWidth="1"/>
    <col min="1796" max="2048" width="9.140625" style="1674" customWidth="1"/>
    <col min="2049" max="2050" width="118.7109375" style="1674" customWidth="1"/>
    <col min="2051" max="2051" width="16.7109375" style="1674" customWidth="1"/>
    <col min="2052" max="2304" width="9.140625" style="1674" customWidth="1"/>
    <col min="2305" max="2306" width="118.7109375" style="1674" customWidth="1"/>
    <col min="2307" max="2307" width="16.7109375" style="1674" customWidth="1"/>
    <col min="2308" max="2560" width="9.140625" style="1674" customWidth="1"/>
    <col min="2561" max="2562" width="118.7109375" style="1674" customWidth="1"/>
    <col min="2563" max="2563" width="16.7109375" style="1674" customWidth="1"/>
    <col min="2564" max="2816" width="9.140625" style="1674" customWidth="1"/>
    <col min="2817" max="2818" width="118.7109375" style="1674" customWidth="1"/>
    <col min="2819" max="2819" width="16.7109375" style="1674" customWidth="1"/>
    <col min="2820" max="3072" width="9.140625" style="1674" customWidth="1"/>
    <col min="3073" max="3074" width="118.7109375" style="1674" customWidth="1"/>
    <col min="3075" max="3075" width="16.7109375" style="1674" customWidth="1"/>
    <col min="3076" max="3328" width="9.140625" style="1674" customWidth="1"/>
    <col min="3329" max="3330" width="118.7109375" style="1674" customWidth="1"/>
    <col min="3331" max="3331" width="16.7109375" style="1674" customWidth="1"/>
    <col min="3332" max="3584" width="9.140625" style="1674" customWidth="1"/>
    <col min="3585" max="3586" width="118.7109375" style="1674" customWidth="1"/>
    <col min="3587" max="3587" width="16.7109375" style="1674" customWidth="1"/>
    <col min="3588" max="3840" width="9.140625" style="1674" customWidth="1"/>
    <col min="3841" max="3842" width="118.7109375" style="1674" customWidth="1"/>
    <col min="3843" max="3843" width="16.7109375" style="1674" customWidth="1"/>
    <col min="3844" max="4096" width="9.140625" style="1674" customWidth="1"/>
    <col min="4097" max="4098" width="118.7109375" style="1674" customWidth="1"/>
    <col min="4099" max="4099" width="16.7109375" style="1674" customWidth="1"/>
    <col min="4100" max="4352" width="9.140625" style="1674" customWidth="1"/>
    <col min="4353" max="4354" width="118.7109375" style="1674" customWidth="1"/>
    <col min="4355" max="4355" width="16.7109375" style="1674" customWidth="1"/>
    <col min="4356" max="4608" width="9.140625" style="1674" customWidth="1"/>
    <col min="4609" max="4610" width="118.7109375" style="1674" customWidth="1"/>
    <col min="4611" max="4611" width="16.7109375" style="1674" customWidth="1"/>
    <col min="4612" max="4864" width="9.140625" style="1674" customWidth="1"/>
    <col min="4865" max="4866" width="118.7109375" style="1674" customWidth="1"/>
    <col min="4867" max="4867" width="16.7109375" style="1674" customWidth="1"/>
    <col min="4868" max="5120" width="9.140625" style="1674" customWidth="1"/>
    <col min="5121" max="5122" width="118.7109375" style="1674" customWidth="1"/>
    <col min="5123" max="5123" width="16.7109375" style="1674" customWidth="1"/>
    <col min="5124" max="5376" width="9.140625" style="1674" customWidth="1"/>
    <col min="5377" max="5378" width="118.7109375" style="1674" customWidth="1"/>
    <col min="5379" max="5379" width="16.7109375" style="1674" customWidth="1"/>
    <col min="5380" max="5632" width="9.140625" style="1674" customWidth="1"/>
    <col min="5633" max="5634" width="118.7109375" style="1674" customWidth="1"/>
    <col min="5635" max="5635" width="16.7109375" style="1674" customWidth="1"/>
    <col min="5636" max="5888" width="9.140625" style="1674" customWidth="1"/>
    <col min="5889" max="5890" width="118.7109375" style="1674" customWidth="1"/>
    <col min="5891" max="5891" width="16.7109375" style="1674" customWidth="1"/>
    <col min="5892" max="6144" width="9.140625" style="1674" customWidth="1"/>
    <col min="6145" max="6146" width="118.7109375" style="1674" customWidth="1"/>
    <col min="6147" max="6147" width="16.7109375" style="1674" customWidth="1"/>
    <col min="6148" max="6400" width="9.140625" style="1674" customWidth="1"/>
    <col min="6401" max="6402" width="118.7109375" style="1674" customWidth="1"/>
    <col min="6403" max="6403" width="16.7109375" style="1674" customWidth="1"/>
    <col min="6404" max="6656" width="9.140625" style="1674" customWidth="1"/>
    <col min="6657" max="6658" width="118.7109375" style="1674" customWidth="1"/>
    <col min="6659" max="6659" width="16.7109375" style="1674" customWidth="1"/>
    <col min="6660" max="6912" width="9.140625" style="1674" customWidth="1"/>
    <col min="6913" max="6914" width="118.7109375" style="1674" customWidth="1"/>
    <col min="6915" max="6915" width="16.7109375" style="1674" customWidth="1"/>
    <col min="6916" max="7168" width="9.140625" style="1674" customWidth="1"/>
    <col min="7169" max="7170" width="118.7109375" style="1674" customWidth="1"/>
    <col min="7171" max="7171" width="16.7109375" style="1674" customWidth="1"/>
    <col min="7172" max="7424" width="9.140625" style="1674" customWidth="1"/>
    <col min="7425" max="7426" width="118.7109375" style="1674" customWidth="1"/>
    <col min="7427" max="7427" width="16.7109375" style="1674" customWidth="1"/>
    <col min="7428" max="7680" width="9.140625" style="1674" customWidth="1"/>
    <col min="7681" max="7682" width="118.7109375" style="1674" customWidth="1"/>
    <col min="7683" max="7683" width="16.7109375" style="1674" customWidth="1"/>
    <col min="7684" max="7936" width="9.140625" style="1674" customWidth="1"/>
    <col min="7937" max="7938" width="118.7109375" style="1674" customWidth="1"/>
    <col min="7939" max="7939" width="16.7109375" style="1674" customWidth="1"/>
    <col min="7940" max="8192" width="9.140625" style="1674" customWidth="1"/>
    <col min="8193" max="8194" width="118.7109375" style="1674" customWidth="1"/>
    <col min="8195" max="8195" width="16.7109375" style="1674" customWidth="1"/>
    <col min="8196" max="8448" width="9.140625" style="1674" customWidth="1"/>
    <col min="8449" max="8450" width="118.7109375" style="1674" customWidth="1"/>
    <col min="8451" max="8451" width="16.7109375" style="1674" customWidth="1"/>
    <col min="8452" max="8704" width="9.140625" style="1674" customWidth="1"/>
    <col min="8705" max="8706" width="118.7109375" style="1674" customWidth="1"/>
    <col min="8707" max="8707" width="16.7109375" style="1674" customWidth="1"/>
    <col min="8708" max="8960" width="9.140625" style="1674" customWidth="1"/>
    <col min="8961" max="8962" width="118.7109375" style="1674" customWidth="1"/>
    <col min="8963" max="8963" width="16.7109375" style="1674" customWidth="1"/>
    <col min="8964" max="9216" width="9.140625" style="1674" customWidth="1"/>
    <col min="9217" max="9218" width="118.7109375" style="1674" customWidth="1"/>
    <col min="9219" max="9219" width="16.7109375" style="1674" customWidth="1"/>
    <col min="9220" max="9472" width="9.140625" style="1674" customWidth="1"/>
    <col min="9473" max="9474" width="118.7109375" style="1674" customWidth="1"/>
    <col min="9475" max="9475" width="16.7109375" style="1674" customWidth="1"/>
    <col min="9476" max="9728" width="9.140625" style="1674" customWidth="1"/>
    <col min="9729" max="9730" width="118.7109375" style="1674" customWidth="1"/>
    <col min="9731" max="9731" width="16.7109375" style="1674" customWidth="1"/>
    <col min="9732" max="9984" width="9.140625" style="1674" customWidth="1"/>
    <col min="9985" max="9986" width="118.7109375" style="1674" customWidth="1"/>
    <col min="9987" max="9987" width="16.7109375" style="1674" customWidth="1"/>
    <col min="9988" max="10240" width="9.140625" style="1674" customWidth="1"/>
    <col min="10241" max="10242" width="118.7109375" style="1674" customWidth="1"/>
    <col min="10243" max="10243" width="16.7109375" style="1674" customWidth="1"/>
    <col min="10244" max="10496" width="9.140625" style="1674" customWidth="1"/>
    <col min="10497" max="10498" width="118.7109375" style="1674" customWidth="1"/>
    <col min="10499" max="10499" width="16.7109375" style="1674" customWidth="1"/>
    <col min="10500" max="10752" width="9.140625" style="1674" customWidth="1"/>
    <col min="10753" max="10754" width="118.7109375" style="1674" customWidth="1"/>
    <col min="10755" max="10755" width="16.7109375" style="1674" customWidth="1"/>
    <col min="10756" max="11008" width="9.140625" style="1674" customWidth="1"/>
    <col min="11009" max="11010" width="118.7109375" style="1674" customWidth="1"/>
    <col min="11011" max="11011" width="16.7109375" style="1674" customWidth="1"/>
    <col min="11012" max="11264" width="9.140625" style="1674" customWidth="1"/>
    <col min="11265" max="11266" width="118.7109375" style="1674" customWidth="1"/>
    <col min="11267" max="11267" width="16.7109375" style="1674" customWidth="1"/>
    <col min="11268" max="11520" width="9.140625" style="1674" customWidth="1"/>
    <col min="11521" max="11522" width="118.7109375" style="1674" customWidth="1"/>
    <col min="11523" max="11523" width="16.7109375" style="1674" customWidth="1"/>
    <col min="11524" max="11776" width="9.140625" style="1674" customWidth="1"/>
    <col min="11777" max="11778" width="118.7109375" style="1674" customWidth="1"/>
    <col min="11779" max="11779" width="16.7109375" style="1674" customWidth="1"/>
    <col min="11780" max="12032" width="9.140625" style="1674" customWidth="1"/>
    <col min="12033" max="12034" width="118.7109375" style="1674" customWidth="1"/>
    <col min="12035" max="12035" width="16.7109375" style="1674" customWidth="1"/>
    <col min="12036" max="12288" width="9.140625" style="1674" customWidth="1"/>
    <col min="12289" max="12290" width="118.7109375" style="1674" customWidth="1"/>
    <col min="12291" max="12291" width="16.7109375" style="1674" customWidth="1"/>
    <col min="12292" max="12544" width="9.140625" style="1674" customWidth="1"/>
    <col min="12545" max="12546" width="118.7109375" style="1674" customWidth="1"/>
    <col min="12547" max="12547" width="16.7109375" style="1674" customWidth="1"/>
    <col min="12548" max="12800" width="9.140625" style="1674" customWidth="1"/>
    <col min="12801" max="12802" width="118.7109375" style="1674" customWidth="1"/>
    <col min="12803" max="12803" width="16.7109375" style="1674" customWidth="1"/>
    <col min="12804" max="13056" width="9.140625" style="1674" customWidth="1"/>
    <col min="13057" max="13058" width="118.7109375" style="1674" customWidth="1"/>
    <col min="13059" max="13059" width="16.7109375" style="1674" customWidth="1"/>
    <col min="13060" max="13312" width="9.140625" style="1674" customWidth="1"/>
    <col min="13313" max="13314" width="118.7109375" style="1674" customWidth="1"/>
    <col min="13315" max="13315" width="16.7109375" style="1674" customWidth="1"/>
    <col min="13316" max="13568" width="9.140625" style="1674" customWidth="1"/>
    <col min="13569" max="13570" width="118.7109375" style="1674" customWidth="1"/>
    <col min="13571" max="13571" width="16.7109375" style="1674" customWidth="1"/>
    <col min="13572" max="13824" width="9.140625" style="1674" customWidth="1"/>
    <col min="13825" max="13826" width="118.7109375" style="1674" customWidth="1"/>
    <col min="13827" max="13827" width="16.7109375" style="1674" customWidth="1"/>
    <col min="13828" max="14080" width="9.140625" style="1674" customWidth="1"/>
    <col min="14081" max="14082" width="118.7109375" style="1674" customWidth="1"/>
    <col min="14083" max="14083" width="16.7109375" style="1674" customWidth="1"/>
    <col min="14084" max="14336" width="9.140625" style="1674" customWidth="1"/>
    <col min="14337" max="14338" width="118.7109375" style="1674" customWidth="1"/>
    <col min="14339" max="14339" width="16.7109375" style="1674" customWidth="1"/>
    <col min="14340" max="14592" width="9.140625" style="1674" customWidth="1"/>
    <col min="14593" max="14594" width="118.7109375" style="1674" customWidth="1"/>
    <col min="14595" max="14595" width="16.7109375" style="1674" customWidth="1"/>
    <col min="14596" max="14848" width="9.140625" style="1674" customWidth="1"/>
    <col min="14849" max="14850" width="118.7109375" style="1674" customWidth="1"/>
    <col min="14851" max="14851" width="16.7109375" style="1674" customWidth="1"/>
    <col min="14852" max="15104" width="9.140625" style="1674" customWidth="1"/>
    <col min="15105" max="15106" width="118.7109375" style="1674" customWidth="1"/>
    <col min="15107" max="15107" width="16.7109375" style="1674" customWidth="1"/>
    <col min="15108" max="15360" width="9.140625" style="1674" customWidth="1"/>
    <col min="15361" max="15362" width="118.7109375" style="1674" customWidth="1"/>
    <col min="15363" max="15363" width="16.7109375" style="1674" customWidth="1"/>
    <col min="15364" max="15616" width="9.140625" style="1674" customWidth="1"/>
    <col min="15617" max="15618" width="118.7109375" style="1674" customWidth="1"/>
    <col min="15619" max="15619" width="16.7109375" style="1674" customWidth="1"/>
    <col min="15620" max="15872" width="9.140625" style="1674" customWidth="1"/>
    <col min="15873" max="15874" width="118.7109375" style="1674" customWidth="1"/>
    <col min="15875" max="15875" width="16.7109375" style="1674" customWidth="1"/>
    <col min="15876" max="16128" width="9.140625" style="1674" customWidth="1"/>
    <col min="16129" max="16130" width="118.7109375" style="1674" customWidth="1"/>
    <col min="16131" max="16131" width="16.7109375" style="1674" customWidth="1"/>
    <col min="16132" max="16384" width="9.140625" style="1674" customWidth="1"/>
  </cols>
  <sheetData>
    <row r="1" spans="1:8" s="1675" customFormat="1" ht="39.950000000000003" customHeight="1">
      <c r="A1" s="1674"/>
      <c r="B1" s="1674"/>
      <c r="C1" s="1674"/>
      <c r="D1" s="1674"/>
      <c r="E1" s="1674"/>
      <c r="F1" s="1674"/>
      <c r="G1" s="1674"/>
    </row>
    <row r="2" spans="1:8" s="1675" customFormat="1" ht="39.950000000000003" customHeight="1">
      <c r="A2" s="1674"/>
      <c r="B2" s="1674"/>
      <c r="C2" s="1674"/>
      <c r="D2" s="1674"/>
      <c r="E2" s="1674"/>
      <c r="F2" s="1674"/>
      <c r="G2" s="1674"/>
    </row>
    <row r="3" spans="1:8" ht="60.75" customHeight="1">
      <c r="B3" s="1680" t="s">
        <v>99</v>
      </c>
    </row>
    <row r="4" spans="1:8" s="1675" customFormat="1" ht="60.75" customHeight="1">
      <c r="A4" s="1674"/>
      <c r="B4" s="1680" t="s">
        <v>100</v>
      </c>
      <c r="C4" s="1674"/>
      <c r="D4" s="1674"/>
      <c r="E4" s="1674"/>
      <c r="F4" s="1674"/>
      <c r="G4" s="1674"/>
    </row>
    <row r="5" spans="1:8" s="1675" customFormat="1" ht="60.75" customHeight="1">
      <c r="A5" s="1674"/>
      <c r="B5" s="1680" t="s">
        <v>101</v>
      </c>
      <c r="C5" s="1674"/>
      <c r="D5" s="1674"/>
      <c r="E5" s="1674"/>
      <c r="F5" s="1674"/>
      <c r="G5" s="1674"/>
    </row>
    <row r="6" spans="1:8" s="1675" customFormat="1" ht="60.75" customHeight="1">
      <c r="A6" s="1674"/>
      <c r="B6" s="1681" t="s">
        <v>499</v>
      </c>
      <c r="C6" s="1674"/>
      <c r="D6" s="1674"/>
      <c r="E6" s="1674"/>
      <c r="F6" s="1674"/>
      <c r="G6" s="1674"/>
    </row>
    <row r="7" spans="1:8" s="1675" customFormat="1" ht="60.75" customHeight="1">
      <c r="A7" s="1674"/>
      <c r="B7" s="1681" t="s">
        <v>783</v>
      </c>
      <c r="C7" s="1674"/>
      <c r="D7" s="1674"/>
      <c r="E7" s="1674"/>
      <c r="F7" s="1674"/>
      <c r="G7" s="1674"/>
    </row>
    <row r="8" spans="1:8" s="1676" customFormat="1" ht="39.950000000000003" customHeight="1">
      <c r="A8" s="1674"/>
      <c r="B8" s="1682"/>
      <c r="C8" s="1674"/>
      <c r="D8" s="1674"/>
      <c r="E8" s="1674"/>
      <c r="F8" s="1674"/>
      <c r="G8" s="1674"/>
    </row>
    <row r="9" spans="1:8" s="1676" customFormat="1" ht="40.15" customHeight="1">
      <c r="A9" s="1674"/>
      <c r="B9" s="1677" t="s">
        <v>102</v>
      </c>
      <c r="C9" s="1674"/>
      <c r="D9" s="1674"/>
      <c r="E9" s="1674"/>
      <c r="F9" s="1674"/>
      <c r="G9" s="1674"/>
    </row>
    <row r="10" spans="1:8" s="1675" customFormat="1" ht="40.15" customHeight="1">
      <c r="A10" s="1674"/>
      <c r="B10" s="1678" t="s">
        <v>103</v>
      </c>
      <c r="C10" s="1674"/>
      <c r="D10" s="1674"/>
      <c r="E10" s="1674"/>
      <c r="F10" s="1674"/>
      <c r="G10" s="1674"/>
    </row>
    <row r="11" spans="1:8" s="1675" customFormat="1" ht="39.950000000000003" customHeight="1">
      <c r="A11" s="1674"/>
      <c r="B11" s="1674"/>
      <c r="C11" s="1674"/>
      <c r="D11" s="1674"/>
      <c r="E11" s="1674"/>
      <c r="F11" s="1674"/>
      <c r="G11" s="1674"/>
      <c r="H11" s="1679"/>
    </row>
    <row r="12" spans="1:8" s="1675" customFormat="1" ht="39.950000000000003" customHeight="1">
      <c r="A12" s="1674"/>
      <c r="B12" s="1674"/>
      <c r="C12" s="1674"/>
      <c r="D12" s="1674"/>
      <c r="E12" s="1674"/>
      <c r="F12" s="1674"/>
      <c r="G12" s="1674"/>
      <c r="H12" s="1679"/>
    </row>
    <row r="13" spans="1:8" s="1675" customFormat="1" ht="39.950000000000003" customHeight="1">
      <c r="A13" s="1674"/>
      <c r="B13" s="1674"/>
      <c r="C13" s="1674"/>
      <c r="D13" s="1674"/>
      <c r="E13" s="1674"/>
      <c r="F13" s="1674"/>
      <c r="G13" s="1674"/>
      <c r="H13" s="1679"/>
    </row>
    <row r="14" spans="1:8" s="1675" customFormat="1" ht="39.75" customHeight="1">
      <c r="A14" s="1674"/>
      <c r="B14" s="1674"/>
      <c r="C14" s="1674"/>
      <c r="D14" s="1674"/>
      <c r="E14" s="1674"/>
      <c r="F14" s="1674"/>
      <c r="G14" s="1674"/>
    </row>
    <row r="15" spans="1:8" s="1675" customFormat="1" ht="39.950000000000003" customHeight="1">
      <c r="A15" s="1691" t="s">
        <v>104</v>
      </c>
      <c r="B15" s="1691"/>
      <c r="C15" s="1691"/>
      <c r="D15" s="1674"/>
      <c r="E15" s="1674"/>
      <c r="F15" s="1674"/>
      <c r="G15" s="1674"/>
    </row>
    <row r="16" spans="1:8" s="1675" customFormat="1" ht="39.950000000000003" customHeight="1">
      <c r="A16" s="1692" t="s">
        <v>105</v>
      </c>
      <c r="B16" s="1692"/>
      <c r="C16" s="1692"/>
    </row>
    <row r="17" spans="1:3" s="1675" customFormat="1" ht="39.75" customHeight="1">
      <c r="A17" s="1691" t="s">
        <v>106</v>
      </c>
      <c r="B17" s="1691"/>
      <c r="C17" s="1691"/>
    </row>
    <row r="18" spans="1:3" s="1675" customFormat="1" ht="39.950000000000003" customHeight="1">
      <c r="A18" s="1693"/>
      <c r="B18" s="1693"/>
    </row>
    <row r="19" spans="1:3" s="1675" customFormat="1" ht="39.950000000000003" customHeight="1">
      <c r="A19" s="1694"/>
      <c r="B19" s="1694"/>
    </row>
    <row r="20" spans="1:3" s="1675" customFormat="1" ht="39.950000000000003" customHeight="1"/>
    <row r="21" spans="1:3" ht="39.950000000000003" customHeight="1"/>
    <row r="22" spans="1:3" ht="39.950000000000003" customHeight="1"/>
  </sheetData>
  <mergeCells count="5">
    <mergeCell ref="A15:C15"/>
    <mergeCell ref="A16:C16"/>
    <mergeCell ref="A17:C17"/>
    <mergeCell ref="A18:B18"/>
    <mergeCell ref="A19:B19"/>
  </mergeCells>
  <pageMargins left="0.23622047244094491" right="0.23622047244094491" top="0.31496062992125984" bottom="0.23622047244094491" header="0.11811023622047245" footer="0.11811023622047245"/>
  <pageSetup scale="5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zoomScaleNormal="100" zoomScaleSheetLayoutView="100" workbookViewId="0">
      <selection activeCell="A3" sqref="A3:C3"/>
    </sheetView>
  </sheetViews>
  <sheetFormatPr defaultColWidth="8.42578125" defaultRowHeight="12.75"/>
  <cols>
    <col min="1" max="2" width="2.140625" style="228" customWidth="1"/>
    <col min="3" max="3" width="53.7109375" style="228" customWidth="1"/>
    <col min="4" max="4" width="8.5703125" style="228" customWidth="1"/>
    <col min="5" max="11" width="8.5703125" style="221" customWidth="1"/>
    <col min="12" max="12" width="8.5703125" style="222" customWidth="1"/>
    <col min="13" max="13" width="1.28515625" style="222" customWidth="1"/>
    <col min="14" max="15" width="8.42578125" style="222" customWidth="1"/>
    <col min="16" max="16" width="8.42578125" style="223" customWidth="1"/>
    <col min="17" max="18" width="8.42578125" style="273" customWidth="1"/>
    <col min="19" max="20" width="8.42578125" style="228" customWidth="1"/>
    <col min="21" max="21" width="8.42578125" style="274" customWidth="1"/>
    <col min="22" max="22" width="8.42578125" style="228" customWidth="1"/>
    <col min="23" max="16384" width="8.42578125" style="228"/>
  </cols>
  <sheetData>
    <row r="1" spans="1:13" ht="18.75" customHeight="1">
      <c r="A1" s="1837" t="s">
        <v>1176</v>
      </c>
      <c r="B1" s="1837"/>
      <c r="C1" s="1837"/>
      <c r="D1" s="1837"/>
      <c r="E1" s="1837"/>
      <c r="F1" s="1837"/>
      <c r="G1" s="1837"/>
      <c r="H1" s="1837"/>
      <c r="I1" s="1837"/>
      <c r="J1" s="1837"/>
      <c r="K1" s="1837"/>
      <c r="L1" s="1837"/>
      <c r="M1" s="1837"/>
    </row>
    <row r="2" spans="1:13" ht="10.5" customHeight="1">
      <c r="A2" s="1225"/>
      <c r="B2" s="1225"/>
      <c r="C2" s="1225"/>
      <c r="D2" s="1273"/>
      <c r="E2" s="1273"/>
      <c r="F2" s="1273"/>
      <c r="G2" s="1273"/>
      <c r="H2" s="1273"/>
      <c r="I2" s="1273"/>
      <c r="J2" s="1273"/>
      <c r="K2" s="1273"/>
      <c r="L2" s="1274"/>
      <c r="M2" s="1274"/>
    </row>
    <row r="3" spans="1:13" ht="11.25" customHeight="1">
      <c r="A3" s="1847" t="s">
        <v>107</v>
      </c>
      <c r="B3" s="1847"/>
      <c r="C3" s="1848"/>
      <c r="D3" s="1230" t="s">
        <v>108</v>
      </c>
      <c r="E3" s="1231" t="s">
        <v>109</v>
      </c>
      <c r="F3" s="1231" t="s">
        <v>110</v>
      </c>
      <c r="G3" s="1231" t="s">
        <v>111</v>
      </c>
      <c r="H3" s="1231" t="s">
        <v>112</v>
      </c>
      <c r="I3" s="1231" t="s">
        <v>113</v>
      </c>
      <c r="J3" s="1231" t="s">
        <v>114</v>
      </c>
      <c r="K3" s="1231" t="s">
        <v>115</v>
      </c>
      <c r="L3" s="1231" t="s">
        <v>116</v>
      </c>
      <c r="M3" s="1275"/>
    </row>
    <row r="4" spans="1:13" ht="10.5" customHeight="1">
      <c r="A4" s="1233"/>
      <c r="B4" s="1233"/>
      <c r="C4" s="1233"/>
      <c r="D4" s="1234"/>
      <c r="E4" s="1234"/>
      <c r="F4" s="1234"/>
      <c r="G4" s="1234"/>
      <c r="H4" s="1234"/>
      <c r="I4" s="1234"/>
      <c r="J4" s="1234"/>
      <c r="K4" s="1234"/>
      <c r="L4" s="1234"/>
      <c r="M4" s="1276"/>
    </row>
    <row r="5" spans="1:13" ht="10.5" customHeight="1">
      <c r="A5" s="1844" t="s">
        <v>375</v>
      </c>
      <c r="B5" s="1844"/>
      <c r="C5" s="1845"/>
      <c r="D5" s="1239"/>
      <c r="E5" s="1240"/>
      <c r="F5" s="1240"/>
      <c r="G5" s="1240"/>
      <c r="H5" s="1240"/>
      <c r="I5" s="1240"/>
      <c r="J5" s="1240"/>
      <c r="K5" s="1240"/>
      <c r="L5" s="1240"/>
      <c r="M5" s="1277"/>
    </row>
    <row r="6" spans="1:13" ht="10.5" customHeight="1">
      <c r="A6" s="1278"/>
      <c r="B6" s="1844" t="s">
        <v>93</v>
      </c>
      <c r="C6" s="1845"/>
      <c r="D6" s="1239"/>
      <c r="E6" s="1240"/>
      <c r="F6" s="1240"/>
      <c r="G6" s="1240"/>
      <c r="H6" s="1240"/>
      <c r="I6" s="1240"/>
      <c r="J6" s="1240"/>
      <c r="K6" s="1240"/>
      <c r="L6" s="1240"/>
      <c r="M6" s="1279"/>
    </row>
    <row r="7" spans="1:13" ht="10.5" customHeight="1">
      <c r="A7" s="1280"/>
      <c r="B7" s="1280"/>
      <c r="C7" s="1242" t="s">
        <v>376</v>
      </c>
      <c r="D7" s="1244">
        <v>100788</v>
      </c>
      <c r="E7" s="1245">
        <v>95072</v>
      </c>
      <c r="F7" s="1245">
        <v>91465</v>
      </c>
      <c r="G7" s="1245">
        <v>85135</v>
      </c>
      <c r="H7" s="1246">
        <v>80338</v>
      </c>
      <c r="I7" s="1246">
        <v>79063</v>
      </c>
      <c r="J7" s="1246">
        <v>75259</v>
      </c>
      <c r="K7" s="1246">
        <v>72212</v>
      </c>
      <c r="L7" s="1246">
        <v>75116</v>
      </c>
      <c r="M7" s="1279"/>
    </row>
    <row r="8" spans="1:13" ht="10.5" customHeight="1">
      <c r="A8" s="1280"/>
      <c r="B8" s="1280"/>
      <c r="C8" s="1242" t="s">
        <v>377</v>
      </c>
      <c r="D8" s="1244">
        <v>37989</v>
      </c>
      <c r="E8" s="1245">
        <v>37449</v>
      </c>
      <c r="F8" s="1245">
        <v>37189</v>
      </c>
      <c r="G8" s="1245">
        <v>36469</v>
      </c>
      <c r="H8" s="1245">
        <v>34823</v>
      </c>
      <c r="I8" s="1245">
        <v>34791</v>
      </c>
      <c r="J8" s="1245">
        <v>36021</v>
      </c>
      <c r="K8" s="1245">
        <v>33465</v>
      </c>
      <c r="L8" s="1245">
        <v>32082</v>
      </c>
      <c r="M8" s="1279"/>
    </row>
    <row r="9" spans="1:13" ht="10.5" customHeight="1">
      <c r="A9" s="1280"/>
      <c r="B9" s="1280"/>
      <c r="C9" s="1242" t="s">
        <v>378</v>
      </c>
      <c r="D9" s="1244">
        <v>7364</v>
      </c>
      <c r="E9" s="1245">
        <v>6582</v>
      </c>
      <c r="F9" s="1245">
        <v>7846</v>
      </c>
      <c r="G9" s="1245">
        <v>8278</v>
      </c>
      <c r="H9" s="1245">
        <v>6962</v>
      </c>
      <c r="I9" s="1245">
        <v>6730</v>
      </c>
      <c r="J9" s="1245">
        <v>8244</v>
      </c>
      <c r="K9" s="1245">
        <v>7748</v>
      </c>
      <c r="L9" s="1245">
        <v>7497</v>
      </c>
      <c r="M9" s="1279"/>
    </row>
    <row r="10" spans="1:13" ht="10.5" customHeight="1">
      <c r="A10" s="1280"/>
      <c r="B10" s="1280"/>
      <c r="C10" s="1242" t="s">
        <v>379</v>
      </c>
      <c r="D10" s="1244">
        <v>57217</v>
      </c>
      <c r="E10" s="1245">
        <v>59687</v>
      </c>
      <c r="F10" s="1245">
        <v>58302</v>
      </c>
      <c r="G10" s="1245">
        <v>54903</v>
      </c>
      <c r="H10" s="1245">
        <v>52371</v>
      </c>
      <c r="I10" s="1245">
        <v>51675</v>
      </c>
      <c r="J10" s="1245">
        <v>55082</v>
      </c>
      <c r="K10" s="1245">
        <v>54291</v>
      </c>
      <c r="L10" s="1245">
        <v>54925</v>
      </c>
      <c r="M10" s="1279"/>
    </row>
    <row r="11" spans="1:13" ht="10.5" customHeight="1">
      <c r="A11" s="1280"/>
      <c r="B11" s="1280"/>
      <c r="C11" s="1242" t="s">
        <v>380</v>
      </c>
      <c r="D11" s="1244">
        <v>10484</v>
      </c>
      <c r="E11" s="1245">
        <v>9882</v>
      </c>
      <c r="F11" s="1245">
        <v>9300</v>
      </c>
      <c r="G11" s="1245">
        <v>8118</v>
      </c>
      <c r="H11" s="1248">
        <v>9133</v>
      </c>
      <c r="I11" s="1248">
        <v>7625</v>
      </c>
      <c r="J11" s="1248">
        <v>11394</v>
      </c>
      <c r="K11" s="1248">
        <v>7973</v>
      </c>
      <c r="L11" s="1248">
        <v>8887</v>
      </c>
      <c r="M11" s="1279"/>
    </row>
    <row r="12" spans="1:13" ht="11.25" customHeight="1">
      <c r="A12" s="1257"/>
      <c r="B12" s="1257"/>
      <c r="C12" s="1257"/>
      <c r="D12" s="1250">
        <f>SUM(D7:D11)</f>
        <v>213842</v>
      </c>
      <c r="E12" s="1251">
        <f>SUM(E7:E11)</f>
        <v>208672</v>
      </c>
      <c r="F12" s="1251">
        <f>SUM(F7:F11)</f>
        <v>204102</v>
      </c>
      <c r="G12" s="1251">
        <f t="shared" ref="G12:L12" si="0">SUM(G7:G11)</f>
        <v>192903</v>
      </c>
      <c r="H12" s="1251">
        <f t="shared" si="0"/>
        <v>183627</v>
      </c>
      <c r="I12" s="1251">
        <f t="shared" si="0"/>
        <v>179884</v>
      </c>
      <c r="J12" s="1251">
        <f t="shared" si="0"/>
        <v>186000</v>
      </c>
      <c r="K12" s="1251">
        <f t="shared" si="0"/>
        <v>175689</v>
      </c>
      <c r="L12" s="1251">
        <f t="shared" si="0"/>
        <v>178507</v>
      </c>
      <c r="M12" s="1281"/>
    </row>
    <row r="13" spans="1:13" ht="10.5" customHeight="1">
      <c r="A13" s="1278"/>
      <c r="B13" s="1844" t="s">
        <v>381</v>
      </c>
      <c r="C13" s="1845"/>
      <c r="D13" s="1253"/>
      <c r="E13" s="1248"/>
      <c r="F13" s="1248"/>
      <c r="G13" s="1248"/>
      <c r="H13" s="1248"/>
      <c r="I13" s="1248"/>
      <c r="J13" s="1248"/>
      <c r="K13" s="1248"/>
      <c r="L13" s="1248"/>
      <c r="M13" s="1279"/>
    </row>
    <row r="14" spans="1:13" ht="10.5" customHeight="1">
      <c r="A14" s="1280"/>
      <c r="B14" s="1280"/>
      <c r="C14" s="1242" t="s">
        <v>376</v>
      </c>
      <c r="D14" s="1244">
        <v>35190</v>
      </c>
      <c r="E14" s="1245">
        <v>41594</v>
      </c>
      <c r="F14" s="1245">
        <v>41347</v>
      </c>
      <c r="G14" s="1245">
        <v>38552</v>
      </c>
      <c r="H14" s="1245">
        <v>36261</v>
      </c>
      <c r="I14" s="1245">
        <v>41524</v>
      </c>
      <c r="J14" s="1245">
        <v>40900</v>
      </c>
      <c r="K14" s="1245">
        <v>39201</v>
      </c>
      <c r="L14" s="1245">
        <v>38792</v>
      </c>
      <c r="M14" s="1279"/>
    </row>
    <row r="15" spans="1:13" ht="10.5" customHeight="1">
      <c r="A15" s="1280"/>
      <c r="B15" s="1280"/>
      <c r="C15" s="1242" t="s">
        <v>377</v>
      </c>
      <c r="D15" s="1244">
        <v>8992</v>
      </c>
      <c r="E15" s="1245">
        <v>8413</v>
      </c>
      <c r="F15" s="1245">
        <v>7639</v>
      </c>
      <c r="G15" s="1245">
        <v>7562</v>
      </c>
      <c r="H15" s="1245">
        <v>7417</v>
      </c>
      <c r="I15" s="1245">
        <v>7596</v>
      </c>
      <c r="J15" s="1245">
        <v>7403</v>
      </c>
      <c r="K15" s="1245">
        <v>7360</v>
      </c>
      <c r="L15" s="1245">
        <v>7923</v>
      </c>
      <c r="M15" s="1279"/>
    </row>
    <row r="16" spans="1:13" ht="10.5" customHeight="1">
      <c r="A16" s="1280"/>
      <c r="B16" s="1280"/>
      <c r="C16" s="1242" t="s">
        <v>378</v>
      </c>
      <c r="D16" s="1244">
        <v>2961</v>
      </c>
      <c r="E16" s="1245">
        <v>3521</v>
      </c>
      <c r="F16" s="1245">
        <v>3160</v>
      </c>
      <c r="G16" s="1245">
        <v>3138</v>
      </c>
      <c r="H16" s="1245">
        <v>2790</v>
      </c>
      <c r="I16" s="1245">
        <v>2430</v>
      </c>
      <c r="J16" s="1245">
        <v>2299</v>
      </c>
      <c r="K16" s="1245">
        <v>2253</v>
      </c>
      <c r="L16" s="1245">
        <v>1675</v>
      </c>
      <c r="M16" s="1279"/>
    </row>
    <row r="17" spans="1:13" ht="10.5" customHeight="1">
      <c r="A17" s="1280"/>
      <c r="B17" s="1280"/>
      <c r="C17" s="1242" t="s">
        <v>379</v>
      </c>
      <c r="D17" s="1244">
        <v>14570</v>
      </c>
      <c r="E17" s="1245">
        <v>16190</v>
      </c>
      <c r="F17" s="1245">
        <v>16749</v>
      </c>
      <c r="G17" s="1245">
        <v>16962</v>
      </c>
      <c r="H17" s="1245">
        <v>19358</v>
      </c>
      <c r="I17" s="1245">
        <v>19971</v>
      </c>
      <c r="J17" s="1245">
        <v>18819</v>
      </c>
      <c r="K17" s="1245">
        <v>19294</v>
      </c>
      <c r="L17" s="1245">
        <v>21077</v>
      </c>
      <c r="M17" s="1279"/>
    </row>
    <row r="18" spans="1:13" ht="10.5" customHeight="1">
      <c r="A18" s="1280"/>
      <c r="B18" s="1280"/>
      <c r="C18" s="1242" t="s">
        <v>380</v>
      </c>
      <c r="D18" s="1244">
        <v>6198</v>
      </c>
      <c r="E18" s="1245">
        <v>5919</v>
      </c>
      <c r="F18" s="1245">
        <v>6325</v>
      </c>
      <c r="G18" s="1245">
        <v>5926</v>
      </c>
      <c r="H18" s="1248">
        <v>4754</v>
      </c>
      <c r="I18" s="1248">
        <v>4078</v>
      </c>
      <c r="J18" s="1248">
        <v>4364</v>
      </c>
      <c r="K18" s="1248">
        <v>4055</v>
      </c>
      <c r="L18" s="1248">
        <v>3885</v>
      </c>
      <c r="M18" s="1279"/>
    </row>
    <row r="19" spans="1:13" ht="11.25" customHeight="1">
      <c r="A19" s="1282"/>
      <c r="B19" s="1282"/>
      <c r="C19" s="1249"/>
      <c r="D19" s="1250">
        <f>SUM(D14:D18)</f>
        <v>67911</v>
      </c>
      <c r="E19" s="1251">
        <f>SUM(E14:E18)</f>
        <v>75637</v>
      </c>
      <c r="F19" s="1251">
        <f>SUM(F14:F18)</f>
        <v>75220</v>
      </c>
      <c r="G19" s="1251">
        <f t="shared" ref="G19:L19" si="1">SUM(G14:G18)</f>
        <v>72140</v>
      </c>
      <c r="H19" s="1251">
        <f t="shared" si="1"/>
        <v>70580</v>
      </c>
      <c r="I19" s="1251">
        <f t="shared" si="1"/>
        <v>75599</v>
      </c>
      <c r="J19" s="1251">
        <f t="shared" si="1"/>
        <v>73785</v>
      </c>
      <c r="K19" s="1251">
        <f t="shared" si="1"/>
        <v>72163</v>
      </c>
      <c r="L19" s="1251">
        <f t="shared" si="1"/>
        <v>73352</v>
      </c>
      <c r="M19" s="1281"/>
    </row>
    <row r="20" spans="1:13" ht="10.5" customHeight="1">
      <c r="A20" s="1278"/>
      <c r="B20" s="1844" t="s">
        <v>94</v>
      </c>
      <c r="C20" s="1845"/>
      <c r="D20" s="1253"/>
      <c r="E20" s="1248"/>
      <c r="F20" s="1248"/>
      <c r="G20" s="1248"/>
      <c r="H20" s="1248"/>
      <c r="I20" s="1248"/>
      <c r="J20" s="1248"/>
      <c r="K20" s="1248"/>
      <c r="L20" s="1248"/>
      <c r="M20" s="1279"/>
    </row>
    <row r="21" spans="1:13" ht="10.5" customHeight="1">
      <c r="A21" s="1280"/>
      <c r="B21" s="1280"/>
      <c r="C21" s="1242" t="s">
        <v>376</v>
      </c>
      <c r="D21" s="1244">
        <v>6278</v>
      </c>
      <c r="E21" s="1245">
        <v>6217</v>
      </c>
      <c r="F21" s="1245">
        <v>5325</v>
      </c>
      <c r="G21" s="1245">
        <v>4570</v>
      </c>
      <c r="H21" s="1245">
        <v>4683</v>
      </c>
      <c r="I21" s="1245">
        <v>3805</v>
      </c>
      <c r="J21" s="1245">
        <v>3623</v>
      </c>
      <c r="K21" s="1245">
        <v>4189</v>
      </c>
      <c r="L21" s="1245">
        <v>5244</v>
      </c>
      <c r="M21" s="1279"/>
    </row>
    <row r="22" spans="1:13" ht="10.5" customHeight="1">
      <c r="A22" s="1280"/>
      <c r="B22" s="1280"/>
      <c r="C22" s="1242" t="s">
        <v>377</v>
      </c>
      <c r="D22" s="1244">
        <v>2272</v>
      </c>
      <c r="E22" s="1245">
        <v>2296</v>
      </c>
      <c r="F22" s="1245">
        <v>2138</v>
      </c>
      <c r="G22" s="1245">
        <v>2198</v>
      </c>
      <c r="H22" s="1245">
        <v>2133</v>
      </c>
      <c r="I22" s="1245">
        <v>1946</v>
      </c>
      <c r="J22" s="1245">
        <v>2085</v>
      </c>
      <c r="K22" s="1245">
        <v>1791</v>
      </c>
      <c r="L22" s="1245">
        <v>1725</v>
      </c>
      <c r="M22" s="1279"/>
    </row>
    <row r="23" spans="1:13" ht="10.5" customHeight="1">
      <c r="A23" s="1280"/>
      <c r="B23" s="1280"/>
      <c r="C23" s="1242" t="s">
        <v>378</v>
      </c>
      <c r="D23" s="1244">
        <v>1014</v>
      </c>
      <c r="E23" s="1245">
        <v>906</v>
      </c>
      <c r="F23" s="1245">
        <v>932</v>
      </c>
      <c r="G23" s="1245">
        <v>1889</v>
      </c>
      <c r="H23" s="1245">
        <v>1035</v>
      </c>
      <c r="I23" s="1245">
        <v>1166</v>
      </c>
      <c r="J23" s="1245">
        <v>1232</v>
      </c>
      <c r="K23" s="1245">
        <v>781</v>
      </c>
      <c r="L23" s="1245">
        <v>460</v>
      </c>
      <c r="M23" s="1279"/>
    </row>
    <row r="24" spans="1:13" ht="10.5" customHeight="1">
      <c r="A24" s="1280"/>
      <c r="B24" s="1280"/>
      <c r="C24" s="1242" t="s">
        <v>379</v>
      </c>
      <c r="D24" s="1244">
        <v>8175</v>
      </c>
      <c r="E24" s="1245">
        <v>6580</v>
      </c>
      <c r="F24" s="1245">
        <v>8295</v>
      </c>
      <c r="G24" s="1245">
        <v>5483</v>
      </c>
      <c r="H24" s="1245">
        <v>5900</v>
      </c>
      <c r="I24" s="1245">
        <v>4376</v>
      </c>
      <c r="J24" s="1245">
        <v>6892</v>
      </c>
      <c r="K24" s="1245">
        <v>3715</v>
      </c>
      <c r="L24" s="1245">
        <v>4717</v>
      </c>
      <c r="M24" s="1279"/>
    </row>
    <row r="25" spans="1:13" ht="10.5" customHeight="1">
      <c r="A25" s="1280"/>
      <c r="B25" s="1280"/>
      <c r="C25" s="1242" t="s">
        <v>380</v>
      </c>
      <c r="D25" s="1244">
        <v>3516</v>
      </c>
      <c r="E25" s="1245">
        <v>3169</v>
      </c>
      <c r="F25" s="1245">
        <v>3562</v>
      </c>
      <c r="G25" s="1245">
        <v>3449</v>
      </c>
      <c r="H25" s="1248">
        <v>3306</v>
      </c>
      <c r="I25" s="1248">
        <v>3282</v>
      </c>
      <c r="J25" s="1248">
        <v>3502</v>
      </c>
      <c r="K25" s="1248">
        <v>3427</v>
      </c>
      <c r="L25" s="1248">
        <v>3687</v>
      </c>
      <c r="M25" s="1279"/>
    </row>
    <row r="26" spans="1:13" ht="11.25" customHeight="1">
      <c r="A26" s="1257"/>
      <c r="B26" s="1257"/>
      <c r="C26" s="1249"/>
      <c r="D26" s="1250">
        <f>SUM(D21:D25)</f>
        <v>21255</v>
      </c>
      <c r="E26" s="1251">
        <f>SUM(E21:E25)</f>
        <v>19168</v>
      </c>
      <c r="F26" s="1251">
        <f>SUM(F21:F25)</f>
        <v>20252</v>
      </c>
      <c r="G26" s="1251">
        <f t="shared" ref="G26:L26" si="2">SUM(G21:G25)</f>
        <v>17589</v>
      </c>
      <c r="H26" s="1251">
        <f t="shared" si="2"/>
        <v>17057</v>
      </c>
      <c r="I26" s="1251">
        <f t="shared" si="2"/>
        <v>14575</v>
      </c>
      <c r="J26" s="1251">
        <f t="shared" si="2"/>
        <v>17334</v>
      </c>
      <c r="K26" s="1251">
        <f t="shared" si="2"/>
        <v>13903</v>
      </c>
      <c r="L26" s="1251">
        <f t="shared" si="2"/>
        <v>15833</v>
      </c>
      <c r="M26" s="1281"/>
    </row>
    <row r="27" spans="1:13" ht="10.5" customHeight="1">
      <c r="A27" s="1278"/>
      <c r="B27" s="1844" t="s">
        <v>382</v>
      </c>
      <c r="C27" s="1845"/>
      <c r="D27" s="1253"/>
      <c r="E27" s="1248"/>
      <c r="F27" s="1248"/>
      <c r="G27" s="1248"/>
      <c r="H27" s="1248"/>
      <c r="I27" s="1248"/>
      <c r="J27" s="1248"/>
      <c r="K27" s="1248"/>
      <c r="L27" s="1248"/>
      <c r="M27" s="1279"/>
    </row>
    <row r="28" spans="1:13" ht="10.5" customHeight="1">
      <c r="A28" s="1280"/>
      <c r="B28" s="1280"/>
      <c r="C28" s="1242" t="s">
        <v>376</v>
      </c>
      <c r="D28" s="1244">
        <v>9043</v>
      </c>
      <c r="E28" s="1245">
        <v>9080</v>
      </c>
      <c r="F28" s="1245">
        <v>8357</v>
      </c>
      <c r="G28" s="1245">
        <v>8861</v>
      </c>
      <c r="H28" s="1245">
        <v>8891</v>
      </c>
      <c r="I28" s="1245">
        <v>8398</v>
      </c>
      <c r="J28" s="1245">
        <v>7312</v>
      </c>
      <c r="K28" s="1245">
        <v>8335</v>
      </c>
      <c r="L28" s="1245">
        <v>8425</v>
      </c>
      <c r="M28" s="1279"/>
    </row>
    <row r="29" spans="1:13" ht="10.5" customHeight="1">
      <c r="A29" s="1280"/>
      <c r="B29" s="1280"/>
      <c r="C29" s="1242" t="s">
        <v>377</v>
      </c>
      <c r="D29" s="1244">
        <v>1544</v>
      </c>
      <c r="E29" s="1245">
        <v>1370</v>
      </c>
      <c r="F29" s="1245">
        <v>1323</v>
      </c>
      <c r="G29" s="1245">
        <v>1275</v>
      </c>
      <c r="H29" s="1245">
        <v>1187</v>
      </c>
      <c r="I29" s="1245">
        <v>1013</v>
      </c>
      <c r="J29" s="1245">
        <v>1013</v>
      </c>
      <c r="K29" s="1245">
        <v>862</v>
      </c>
      <c r="L29" s="1245">
        <v>796</v>
      </c>
      <c r="M29" s="1279"/>
    </row>
    <row r="30" spans="1:13" ht="10.5" customHeight="1">
      <c r="A30" s="1280"/>
      <c r="B30" s="1280"/>
      <c r="C30" s="1242" t="s">
        <v>378</v>
      </c>
      <c r="D30" s="1244">
        <v>1052</v>
      </c>
      <c r="E30" s="1245">
        <v>1064</v>
      </c>
      <c r="F30" s="1245">
        <v>708</v>
      </c>
      <c r="G30" s="1245">
        <v>807</v>
      </c>
      <c r="H30" s="1245">
        <v>640</v>
      </c>
      <c r="I30" s="1245">
        <v>557</v>
      </c>
      <c r="J30" s="1245">
        <v>833</v>
      </c>
      <c r="K30" s="1245">
        <v>395</v>
      </c>
      <c r="L30" s="1245">
        <v>489</v>
      </c>
      <c r="M30" s="1279"/>
    </row>
    <row r="31" spans="1:13" ht="10.5" customHeight="1">
      <c r="A31" s="1280"/>
      <c r="B31" s="1280"/>
      <c r="C31" s="1242" t="s">
        <v>379</v>
      </c>
      <c r="D31" s="1244">
        <v>540</v>
      </c>
      <c r="E31" s="1245">
        <v>523</v>
      </c>
      <c r="F31" s="1245">
        <v>582</v>
      </c>
      <c r="G31" s="1245">
        <v>751</v>
      </c>
      <c r="H31" s="1245">
        <v>564</v>
      </c>
      <c r="I31" s="1245">
        <v>535</v>
      </c>
      <c r="J31" s="1245">
        <v>549</v>
      </c>
      <c r="K31" s="1245">
        <v>563</v>
      </c>
      <c r="L31" s="1245">
        <v>491</v>
      </c>
      <c r="M31" s="1279"/>
    </row>
    <row r="32" spans="1:13" ht="10.5" customHeight="1">
      <c r="A32" s="1280"/>
      <c r="B32" s="1280"/>
      <c r="C32" s="1242" t="s">
        <v>380</v>
      </c>
      <c r="D32" s="1244">
        <v>1423</v>
      </c>
      <c r="E32" s="1245">
        <v>1362</v>
      </c>
      <c r="F32" s="1245">
        <v>1555</v>
      </c>
      <c r="G32" s="1245">
        <v>2212</v>
      </c>
      <c r="H32" s="1248">
        <v>1984</v>
      </c>
      <c r="I32" s="1248">
        <v>1963</v>
      </c>
      <c r="J32" s="1248">
        <v>1905</v>
      </c>
      <c r="K32" s="1248">
        <v>1794</v>
      </c>
      <c r="L32" s="1248">
        <v>2128</v>
      </c>
      <c r="M32" s="1279"/>
    </row>
    <row r="33" spans="1:13" ht="11.25" customHeight="1">
      <c r="A33" s="1283"/>
      <c r="B33" s="1284"/>
      <c r="C33" s="1284"/>
      <c r="D33" s="1250">
        <f>SUM(D28:D32)</f>
        <v>13602</v>
      </c>
      <c r="E33" s="1251">
        <f>SUM(E28:E32)</f>
        <v>13399</v>
      </c>
      <c r="F33" s="1251">
        <f>SUM(F28:F32)</f>
        <v>12525</v>
      </c>
      <c r="G33" s="1251">
        <f t="shared" ref="G33:L33" si="3">SUM(G28:G32)</f>
        <v>13906</v>
      </c>
      <c r="H33" s="1251">
        <f t="shared" si="3"/>
        <v>13266</v>
      </c>
      <c r="I33" s="1251">
        <f t="shared" si="3"/>
        <v>12466</v>
      </c>
      <c r="J33" s="1251">
        <f t="shared" si="3"/>
        <v>11612</v>
      </c>
      <c r="K33" s="1251">
        <f t="shared" si="3"/>
        <v>11949</v>
      </c>
      <c r="L33" s="1251">
        <f t="shared" si="3"/>
        <v>12329</v>
      </c>
      <c r="M33" s="1281"/>
    </row>
    <row r="34" spans="1:13" ht="11.25" customHeight="1">
      <c r="A34" s="1285"/>
      <c r="B34" s="1285"/>
      <c r="C34" s="1285"/>
      <c r="D34" s="1258">
        <f>D33+D26+D19+D12</f>
        <v>316610</v>
      </c>
      <c r="E34" s="1259">
        <f>E33+E26+E19+E12</f>
        <v>316876</v>
      </c>
      <c r="F34" s="1259">
        <f>F33+F26+F19+F12</f>
        <v>312099</v>
      </c>
      <c r="G34" s="1259">
        <f t="shared" ref="G34:L34" si="4">G33+G26+G19+G12</f>
        <v>296538</v>
      </c>
      <c r="H34" s="1259">
        <f t="shared" si="4"/>
        <v>284530</v>
      </c>
      <c r="I34" s="1259">
        <f t="shared" si="4"/>
        <v>282524</v>
      </c>
      <c r="J34" s="1259">
        <f t="shared" si="4"/>
        <v>288731</v>
      </c>
      <c r="K34" s="1259">
        <f t="shared" si="4"/>
        <v>273704</v>
      </c>
      <c r="L34" s="1259">
        <f t="shared" si="4"/>
        <v>280021</v>
      </c>
      <c r="M34" s="1286"/>
    </row>
    <row r="35" spans="1:13" ht="6" customHeight="1">
      <c r="A35" s="1274"/>
      <c r="B35" s="1274"/>
      <c r="C35" s="1274"/>
      <c r="D35" s="1287"/>
      <c r="E35" s="1287"/>
      <c r="F35" s="1287"/>
      <c r="G35" s="1287"/>
      <c r="H35" s="1287"/>
      <c r="I35" s="1287"/>
      <c r="J35" s="1287"/>
      <c r="K35" s="1287"/>
      <c r="L35" s="1274"/>
      <c r="M35" s="1274"/>
    </row>
    <row r="36" spans="1:13" ht="20.25" customHeight="1">
      <c r="A36" s="1288" t="s">
        <v>1115</v>
      </c>
      <c r="B36" s="1846" t="s">
        <v>505</v>
      </c>
      <c r="C36" s="1846"/>
      <c r="D36" s="1846"/>
      <c r="E36" s="1846"/>
      <c r="F36" s="1846"/>
      <c r="G36" s="1846"/>
      <c r="H36" s="1846"/>
      <c r="I36" s="1846"/>
      <c r="J36" s="1846"/>
      <c r="K36" s="1846"/>
      <c r="L36" s="1846"/>
      <c r="M36" s="1846"/>
    </row>
  </sheetData>
  <mergeCells count="8">
    <mergeCell ref="B27:C27"/>
    <mergeCell ref="B36:M36"/>
    <mergeCell ref="A1:M1"/>
    <mergeCell ref="A3:C3"/>
    <mergeCell ref="A5:C5"/>
    <mergeCell ref="B6:C6"/>
    <mergeCell ref="B13:C13"/>
    <mergeCell ref="B20:C20"/>
  </mergeCells>
  <printOptions horizontalCentered="1"/>
  <pageMargins left="0.23622047244094491" right="0.23622047244094491" top="0.31496062992125984" bottom="0.23622047244094491" header="0.11811023622047245" footer="0.11811023622047245"/>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zoomScaleNormal="100" zoomScaleSheetLayoutView="100" workbookViewId="0">
      <selection activeCell="A3" sqref="A3:C3"/>
    </sheetView>
  </sheetViews>
  <sheetFormatPr defaultColWidth="9.140625" defaultRowHeight="12.75"/>
  <cols>
    <col min="1" max="1" width="2.140625" style="228" customWidth="1"/>
    <col min="2" max="2" width="55.85546875" style="228" customWidth="1"/>
    <col min="3" max="3" width="8.5703125" style="225" customWidth="1"/>
    <col min="4" max="4" width="8.5703125" style="226" customWidth="1"/>
    <col min="5" max="11" width="8.5703125" style="227" customWidth="1"/>
    <col min="12" max="12" width="1.28515625" style="222" customWidth="1"/>
    <col min="13" max="13" width="9.140625" style="222" customWidth="1"/>
    <col min="14" max="14" width="9.140625" style="228" customWidth="1"/>
    <col min="15" max="15" width="9.140625" style="223" customWidth="1"/>
    <col min="16" max="16" width="9.140625" style="228" customWidth="1"/>
    <col min="17" max="16384" width="9.140625" style="228"/>
  </cols>
  <sheetData>
    <row r="1" spans="1:12" ht="18.75" customHeight="1">
      <c r="A1" s="1837" t="s">
        <v>1174</v>
      </c>
      <c r="B1" s="1837"/>
      <c r="C1" s="1837"/>
      <c r="D1" s="1837"/>
      <c r="E1" s="1837"/>
      <c r="F1" s="1837"/>
      <c r="G1" s="1837"/>
      <c r="H1" s="1837"/>
      <c r="I1" s="1837"/>
      <c r="J1" s="1837"/>
      <c r="K1" s="1837"/>
      <c r="L1" s="1837"/>
    </row>
    <row r="2" spans="1:12" ht="5.25" customHeight="1">
      <c r="A2" s="1225"/>
      <c r="B2" s="1225"/>
      <c r="C2" s="1226"/>
      <c r="D2" s="1226"/>
      <c r="E2" s="1227"/>
      <c r="F2" s="1227"/>
      <c r="G2" s="1227"/>
      <c r="H2" s="1227"/>
      <c r="I2" s="1227"/>
      <c r="J2" s="1227"/>
      <c r="K2" s="1228"/>
      <c r="L2" s="1229"/>
    </row>
    <row r="3" spans="1:12" s="224" customFormat="1" ht="11.25" customHeight="1">
      <c r="A3" s="1851" t="s">
        <v>107</v>
      </c>
      <c r="B3" s="1851"/>
      <c r="C3" s="1230" t="s">
        <v>108</v>
      </c>
      <c r="D3" s="1231" t="s">
        <v>109</v>
      </c>
      <c r="E3" s="1231" t="s">
        <v>110</v>
      </c>
      <c r="F3" s="1231" t="s">
        <v>111</v>
      </c>
      <c r="G3" s="1231" t="s">
        <v>112</v>
      </c>
      <c r="H3" s="1231" t="s">
        <v>113</v>
      </c>
      <c r="I3" s="1231" t="s">
        <v>114</v>
      </c>
      <c r="J3" s="1231" t="s">
        <v>115</v>
      </c>
      <c r="K3" s="1231" t="s">
        <v>116</v>
      </c>
      <c r="L3" s="1232"/>
    </row>
    <row r="4" spans="1:12" s="224" customFormat="1" ht="9.9499999999999993" customHeight="1">
      <c r="A4" s="1233"/>
      <c r="B4" s="1233"/>
      <c r="C4" s="1234"/>
      <c r="D4" s="1234"/>
      <c r="E4" s="1234"/>
      <c r="F4" s="1234"/>
      <c r="G4" s="1234"/>
      <c r="H4" s="1234"/>
      <c r="I4" s="1234"/>
      <c r="J4" s="1234"/>
      <c r="K4" s="1234"/>
      <c r="L4" s="1235"/>
    </row>
    <row r="5" spans="1:12" s="224" customFormat="1" ht="9.9499999999999993" customHeight="1">
      <c r="A5" s="1844" t="s">
        <v>383</v>
      </c>
      <c r="B5" s="1844"/>
      <c r="C5" s="1236"/>
      <c r="D5" s="1237"/>
      <c r="E5" s="1237"/>
      <c r="F5" s="1237"/>
      <c r="G5" s="1237"/>
      <c r="H5" s="1237"/>
      <c r="I5" s="1237"/>
      <c r="J5" s="1237"/>
      <c r="K5" s="1237"/>
      <c r="L5" s="1238"/>
    </row>
    <row r="6" spans="1:12" s="224" customFormat="1" ht="9.9499999999999993" customHeight="1">
      <c r="A6" s="1844" t="s">
        <v>384</v>
      </c>
      <c r="B6" s="1844"/>
      <c r="C6" s="1239"/>
      <c r="D6" s="1240"/>
      <c r="E6" s="1240"/>
      <c r="F6" s="1240"/>
      <c r="G6" s="1240"/>
      <c r="H6" s="1240"/>
      <c r="I6" s="1240"/>
      <c r="J6" s="1240"/>
      <c r="K6" s="1240"/>
      <c r="L6" s="1241"/>
    </row>
    <row r="7" spans="1:12" s="224" customFormat="1" ht="12" customHeight="1">
      <c r="A7" s="1242"/>
      <c r="B7" s="1243" t="s">
        <v>1175</v>
      </c>
      <c r="C7" s="1244">
        <v>64031</v>
      </c>
      <c r="D7" s="1245">
        <v>63506</v>
      </c>
      <c r="E7" s="1245">
        <v>64337</v>
      </c>
      <c r="F7" s="1245">
        <v>61810</v>
      </c>
      <c r="G7" s="1246">
        <v>57008</v>
      </c>
      <c r="H7" s="1246">
        <v>56711</v>
      </c>
      <c r="I7" s="1246">
        <v>60057</v>
      </c>
      <c r="J7" s="1246">
        <v>56518</v>
      </c>
      <c r="K7" s="1246">
        <v>57633</v>
      </c>
      <c r="L7" s="1247"/>
    </row>
    <row r="8" spans="1:12" s="224" customFormat="1" ht="9.9499999999999993" customHeight="1">
      <c r="A8" s="1242"/>
      <c r="B8" s="1243" t="s">
        <v>385</v>
      </c>
      <c r="C8" s="1244">
        <v>53240</v>
      </c>
      <c r="D8" s="1245">
        <v>53430</v>
      </c>
      <c r="E8" s="1245">
        <v>52742</v>
      </c>
      <c r="F8" s="1245">
        <v>52309</v>
      </c>
      <c r="G8" s="1246">
        <v>50953</v>
      </c>
      <c r="H8" s="1246">
        <v>50325</v>
      </c>
      <c r="I8" s="1246">
        <v>50961</v>
      </c>
      <c r="J8" s="1246">
        <v>47897</v>
      </c>
      <c r="K8" s="1246">
        <v>46676</v>
      </c>
      <c r="L8" s="1247"/>
    </row>
    <row r="9" spans="1:12" s="224" customFormat="1" ht="9.9499999999999993" customHeight="1">
      <c r="A9" s="1242"/>
      <c r="B9" s="1243" t="s">
        <v>386</v>
      </c>
      <c r="C9" s="1244">
        <v>41327</v>
      </c>
      <c r="D9" s="1245">
        <v>39054</v>
      </c>
      <c r="E9" s="1245">
        <v>37994</v>
      </c>
      <c r="F9" s="1245">
        <v>34340</v>
      </c>
      <c r="G9" s="1246">
        <v>36704</v>
      </c>
      <c r="H9" s="1246">
        <v>34676</v>
      </c>
      <c r="I9" s="1246">
        <v>34822</v>
      </c>
      <c r="J9" s="1246">
        <v>34003</v>
      </c>
      <c r="K9" s="1246">
        <v>36411</v>
      </c>
      <c r="L9" s="1247"/>
    </row>
    <row r="10" spans="1:12" s="224" customFormat="1" ht="9.9499999999999993" customHeight="1">
      <c r="A10" s="1242"/>
      <c r="B10" s="1243" t="s">
        <v>387</v>
      </c>
      <c r="C10" s="1244">
        <v>1599</v>
      </c>
      <c r="D10" s="1245">
        <v>1793</v>
      </c>
      <c r="E10" s="1245">
        <v>1723</v>
      </c>
      <c r="F10" s="1245">
        <v>1714</v>
      </c>
      <c r="G10" s="1248">
        <v>1952</v>
      </c>
      <c r="H10" s="1248">
        <v>1818</v>
      </c>
      <c r="I10" s="1248">
        <v>2169</v>
      </c>
      <c r="J10" s="1248">
        <v>1957</v>
      </c>
      <c r="K10" s="1248">
        <v>2108</v>
      </c>
      <c r="L10" s="1247"/>
    </row>
    <row r="11" spans="1:12" s="224" customFormat="1" ht="10.5" customHeight="1">
      <c r="A11" s="1249"/>
      <c r="B11" s="1249"/>
      <c r="C11" s="1250">
        <f>SUM(C7:C10)</f>
        <v>160197</v>
      </c>
      <c r="D11" s="1251">
        <f>SUM(D7:D10)</f>
        <v>157783</v>
      </c>
      <c r="E11" s="1251">
        <f>SUM(E7:E10)</f>
        <v>156796</v>
      </c>
      <c r="F11" s="1251">
        <f t="shared" ref="F11:K11" si="0">SUM(F7:F10)</f>
        <v>150173</v>
      </c>
      <c r="G11" s="1251">
        <f t="shared" si="0"/>
        <v>146617</v>
      </c>
      <c r="H11" s="1251">
        <f t="shared" si="0"/>
        <v>143530</v>
      </c>
      <c r="I11" s="1251">
        <f t="shared" si="0"/>
        <v>148009</v>
      </c>
      <c r="J11" s="1251">
        <f t="shared" si="0"/>
        <v>140375</v>
      </c>
      <c r="K11" s="1251">
        <f t="shared" si="0"/>
        <v>142828</v>
      </c>
      <c r="L11" s="1252"/>
    </row>
    <row r="12" spans="1:12" s="224" customFormat="1" ht="9.9499999999999993" customHeight="1">
      <c r="A12" s="1844" t="s">
        <v>388</v>
      </c>
      <c r="B12" s="1844"/>
      <c r="C12" s="1253"/>
      <c r="D12" s="1248"/>
      <c r="E12" s="1248"/>
      <c r="F12" s="1248"/>
      <c r="G12" s="1248"/>
      <c r="H12" s="1248"/>
      <c r="I12" s="1248"/>
      <c r="J12" s="1248"/>
      <c r="K12" s="1248"/>
      <c r="L12" s="1247"/>
    </row>
    <row r="13" spans="1:12" s="224" customFormat="1" ht="12" customHeight="1">
      <c r="A13" s="1254"/>
      <c r="B13" s="1243" t="s">
        <v>1175</v>
      </c>
      <c r="C13" s="1244">
        <v>14672</v>
      </c>
      <c r="D13" s="1245">
        <v>17429</v>
      </c>
      <c r="E13" s="1245">
        <v>14694</v>
      </c>
      <c r="F13" s="1245">
        <v>15110</v>
      </c>
      <c r="G13" s="1245">
        <v>12181</v>
      </c>
      <c r="H13" s="1245">
        <v>18998</v>
      </c>
      <c r="I13" s="1245">
        <v>14516</v>
      </c>
      <c r="J13" s="1245">
        <v>15532</v>
      </c>
      <c r="K13" s="1245">
        <v>15277</v>
      </c>
      <c r="L13" s="1247"/>
    </row>
    <row r="14" spans="1:12" s="224" customFormat="1" ht="9.9499999999999993" customHeight="1">
      <c r="A14" s="1254"/>
      <c r="B14" s="1243" t="s">
        <v>385</v>
      </c>
      <c r="C14" s="1244">
        <v>17739</v>
      </c>
      <c r="D14" s="1245">
        <v>20028</v>
      </c>
      <c r="E14" s="1245">
        <v>21222</v>
      </c>
      <c r="F14" s="1245">
        <v>20506</v>
      </c>
      <c r="G14" s="1245">
        <v>20091</v>
      </c>
      <c r="H14" s="1245">
        <v>18926</v>
      </c>
      <c r="I14" s="1245">
        <v>19695</v>
      </c>
      <c r="J14" s="1245">
        <v>17024</v>
      </c>
      <c r="K14" s="1245">
        <v>16886</v>
      </c>
      <c r="L14" s="1247"/>
    </row>
    <row r="15" spans="1:12" s="224" customFormat="1" ht="9.9499999999999993" customHeight="1">
      <c r="A15" s="1254"/>
      <c r="B15" s="1243" t="s">
        <v>386</v>
      </c>
      <c r="C15" s="1244">
        <v>29981</v>
      </c>
      <c r="D15" s="1245">
        <v>26314</v>
      </c>
      <c r="E15" s="1245">
        <v>24368</v>
      </c>
      <c r="F15" s="1245">
        <v>21070</v>
      </c>
      <c r="G15" s="1245">
        <v>17774</v>
      </c>
      <c r="H15" s="1245">
        <v>16496</v>
      </c>
      <c r="I15" s="1245">
        <v>16883</v>
      </c>
      <c r="J15" s="1245">
        <v>16819</v>
      </c>
      <c r="K15" s="1245">
        <v>20131</v>
      </c>
      <c r="L15" s="1247"/>
    </row>
    <row r="16" spans="1:12" s="224" customFormat="1" ht="9.9499999999999993" customHeight="1">
      <c r="A16" s="1254"/>
      <c r="B16" s="1243" t="s">
        <v>387</v>
      </c>
      <c r="C16" s="1244">
        <v>1283</v>
      </c>
      <c r="D16" s="1245">
        <v>1160</v>
      </c>
      <c r="E16" s="1245">
        <v>1349</v>
      </c>
      <c r="F16" s="1245">
        <v>1087</v>
      </c>
      <c r="G16" s="1248">
        <v>1322</v>
      </c>
      <c r="H16" s="1248">
        <v>1213</v>
      </c>
      <c r="I16" s="1248">
        <v>1871</v>
      </c>
      <c r="J16" s="1248">
        <v>1344</v>
      </c>
      <c r="K16" s="1248">
        <v>1504</v>
      </c>
      <c r="L16" s="1247"/>
    </row>
    <row r="17" spans="1:12" s="224" customFormat="1" ht="10.5" customHeight="1">
      <c r="A17" s="1255"/>
      <c r="B17" s="1249"/>
      <c r="C17" s="1250">
        <f>SUM(C13:C16)</f>
        <v>63675</v>
      </c>
      <c r="D17" s="1251">
        <f>SUM(D13:D16)</f>
        <v>64931</v>
      </c>
      <c r="E17" s="1251">
        <f>SUM(E13:E16)</f>
        <v>61633</v>
      </c>
      <c r="F17" s="1251">
        <f t="shared" ref="F17:K17" si="1">SUM(F13:F16)</f>
        <v>57773</v>
      </c>
      <c r="G17" s="1251">
        <f t="shared" si="1"/>
        <v>51368</v>
      </c>
      <c r="H17" s="1251">
        <f t="shared" si="1"/>
        <v>55633</v>
      </c>
      <c r="I17" s="1251">
        <f t="shared" si="1"/>
        <v>52965</v>
      </c>
      <c r="J17" s="1251">
        <f t="shared" si="1"/>
        <v>50719</v>
      </c>
      <c r="K17" s="1251">
        <f t="shared" si="1"/>
        <v>53798</v>
      </c>
      <c r="L17" s="1252"/>
    </row>
    <row r="18" spans="1:12" s="224" customFormat="1" ht="9.9499999999999993" customHeight="1">
      <c r="A18" s="1844" t="s">
        <v>389</v>
      </c>
      <c r="B18" s="1844"/>
      <c r="C18" s="1253"/>
      <c r="D18" s="1248"/>
      <c r="E18" s="1248"/>
      <c r="F18" s="1248"/>
      <c r="G18" s="1248"/>
      <c r="H18" s="1248"/>
      <c r="I18" s="1248"/>
      <c r="J18" s="1248"/>
      <c r="K18" s="1248"/>
      <c r="L18" s="1247"/>
    </row>
    <row r="19" spans="1:12" s="224" customFormat="1" ht="12" customHeight="1">
      <c r="A19" s="1254"/>
      <c r="B19" s="1243" t="s">
        <v>1175</v>
      </c>
      <c r="C19" s="1244">
        <v>75868</v>
      </c>
      <c r="D19" s="1245">
        <v>77489</v>
      </c>
      <c r="E19" s="1245">
        <v>77543</v>
      </c>
      <c r="F19" s="1245">
        <v>74797</v>
      </c>
      <c r="G19" s="1245">
        <v>72800</v>
      </c>
      <c r="H19" s="1245">
        <v>70511</v>
      </c>
      <c r="I19" s="1245">
        <v>72948</v>
      </c>
      <c r="J19" s="1245">
        <v>68075</v>
      </c>
      <c r="K19" s="1245">
        <v>69199</v>
      </c>
      <c r="L19" s="1247"/>
    </row>
    <row r="20" spans="1:12" s="224" customFormat="1" ht="9.9499999999999993" customHeight="1">
      <c r="A20" s="1254"/>
      <c r="B20" s="1243" t="s">
        <v>385</v>
      </c>
      <c r="C20" s="1244">
        <v>13518</v>
      </c>
      <c r="D20" s="1245">
        <v>13637</v>
      </c>
      <c r="E20" s="1245">
        <v>12688</v>
      </c>
      <c r="F20" s="1245">
        <v>10992</v>
      </c>
      <c r="G20" s="1245">
        <v>11227</v>
      </c>
      <c r="H20" s="1245">
        <v>10773</v>
      </c>
      <c r="I20" s="1245">
        <v>12768</v>
      </c>
      <c r="J20" s="1245">
        <v>10212</v>
      </c>
      <c r="K20" s="1245">
        <v>9042</v>
      </c>
      <c r="L20" s="1247"/>
    </row>
    <row r="21" spans="1:12" s="224" customFormat="1" ht="9.9499999999999993" customHeight="1">
      <c r="A21" s="1254"/>
      <c r="B21" s="1243" t="s">
        <v>386</v>
      </c>
      <c r="C21" s="1244">
        <v>2800</v>
      </c>
      <c r="D21" s="1245">
        <v>2337</v>
      </c>
      <c r="E21" s="1245">
        <v>2534</v>
      </c>
      <c r="F21" s="1245">
        <v>2229</v>
      </c>
      <c r="G21" s="1245">
        <v>1844</v>
      </c>
      <c r="H21" s="1245">
        <v>1611</v>
      </c>
      <c r="I21" s="1245">
        <v>1573</v>
      </c>
      <c r="J21" s="1245">
        <v>4008</v>
      </c>
      <c r="K21" s="1245">
        <v>4627</v>
      </c>
      <c r="L21" s="1247"/>
    </row>
    <row r="22" spans="1:12" s="224" customFormat="1" ht="9.9499999999999993" customHeight="1">
      <c r="A22" s="1254"/>
      <c r="B22" s="1243" t="s">
        <v>387</v>
      </c>
      <c r="C22" s="1244">
        <v>552</v>
      </c>
      <c r="D22" s="1245">
        <v>699</v>
      </c>
      <c r="E22" s="1245">
        <v>905</v>
      </c>
      <c r="F22" s="1245">
        <v>574</v>
      </c>
      <c r="G22" s="1248">
        <v>674</v>
      </c>
      <c r="H22" s="1248">
        <v>466</v>
      </c>
      <c r="I22" s="1248">
        <v>468</v>
      </c>
      <c r="J22" s="1248">
        <v>315</v>
      </c>
      <c r="K22" s="1248">
        <v>527</v>
      </c>
      <c r="L22" s="1247"/>
    </row>
    <row r="23" spans="1:12" s="224" customFormat="1" ht="10.5" customHeight="1">
      <c r="A23" s="1256"/>
      <c r="B23" s="1257"/>
      <c r="C23" s="1250">
        <f>SUM(C19:C22)</f>
        <v>92738</v>
      </c>
      <c r="D23" s="1251">
        <f>SUM(D19:D22)</f>
        <v>94162</v>
      </c>
      <c r="E23" s="1251">
        <f>SUM(E19:E22)</f>
        <v>93670</v>
      </c>
      <c r="F23" s="1251">
        <f t="shared" ref="F23:K23" si="2">SUM(F19:F22)</f>
        <v>88592</v>
      </c>
      <c r="G23" s="1251">
        <f t="shared" si="2"/>
        <v>86545</v>
      </c>
      <c r="H23" s="1251">
        <f t="shared" si="2"/>
        <v>83361</v>
      </c>
      <c r="I23" s="1251">
        <f t="shared" si="2"/>
        <v>87757</v>
      </c>
      <c r="J23" s="1251">
        <f t="shared" si="2"/>
        <v>82610</v>
      </c>
      <c r="K23" s="1251">
        <f t="shared" si="2"/>
        <v>83395</v>
      </c>
      <c r="L23" s="1252"/>
    </row>
    <row r="24" spans="1:12" s="224" customFormat="1" ht="10.5" customHeight="1">
      <c r="A24" s="1849" t="s">
        <v>390</v>
      </c>
      <c r="B24" s="1849"/>
      <c r="C24" s="1258">
        <f>C11+C17+C23</f>
        <v>316610</v>
      </c>
      <c r="D24" s="1259">
        <f>D11+D17+D23</f>
        <v>316876</v>
      </c>
      <c r="E24" s="1259">
        <f>E11+E17+E23</f>
        <v>312099</v>
      </c>
      <c r="F24" s="1259">
        <f t="shared" ref="F24:K24" si="3">F11+F17+F23</f>
        <v>296538</v>
      </c>
      <c r="G24" s="1259">
        <f t="shared" si="3"/>
        <v>284530</v>
      </c>
      <c r="H24" s="1259">
        <f t="shared" si="3"/>
        <v>282524</v>
      </c>
      <c r="I24" s="1259">
        <f t="shared" si="3"/>
        <v>288731</v>
      </c>
      <c r="J24" s="1259">
        <f t="shared" si="3"/>
        <v>273704</v>
      </c>
      <c r="K24" s="1259">
        <f t="shared" si="3"/>
        <v>280021</v>
      </c>
      <c r="L24" s="1260"/>
    </row>
    <row r="25" spans="1:12" s="224" customFormat="1" ht="9.9499999999999993" customHeight="1">
      <c r="A25" s="1257"/>
      <c r="B25" s="1257"/>
      <c r="C25" s="1253"/>
      <c r="D25" s="1248"/>
      <c r="E25" s="1248"/>
      <c r="F25" s="1248"/>
      <c r="G25" s="1248"/>
      <c r="H25" s="1248"/>
      <c r="I25" s="1248"/>
      <c r="J25" s="1248"/>
      <c r="K25" s="1248"/>
      <c r="L25" s="1247"/>
    </row>
    <row r="26" spans="1:12" s="224" customFormat="1" ht="9.9499999999999993" customHeight="1">
      <c r="A26" s="1844" t="s">
        <v>391</v>
      </c>
      <c r="B26" s="1844"/>
      <c r="C26" s="1253"/>
      <c r="D26" s="1248"/>
      <c r="E26" s="1248"/>
      <c r="F26" s="1248"/>
      <c r="G26" s="1240"/>
      <c r="H26" s="1240"/>
      <c r="I26" s="1240"/>
      <c r="J26" s="1240"/>
      <c r="K26" s="1240"/>
      <c r="L26" s="1241"/>
    </row>
    <row r="27" spans="1:12" s="224" customFormat="1" ht="9.9499999999999993" customHeight="1">
      <c r="A27" s="1844" t="s">
        <v>392</v>
      </c>
      <c r="B27" s="1844"/>
      <c r="C27" s="1253"/>
      <c r="D27" s="1248"/>
      <c r="E27" s="1248"/>
      <c r="F27" s="1248"/>
      <c r="G27" s="1240"/>
      <c r="H27" s="1240"/>
      <c r="I27" s="1240"/>
      <c r="J27" s="1240"/>
      <c r="K27" s="1240"/>
      <c r="L27" s="1241"/>
    </row>
    <row r="28" spans="1:12" s="224" customFormat="1" ht="12" customHeight="1">
      <c r="A28" s="1254"/>
      <c r="B28" s="1243" t="s">
        <v>1175</v>
      </c>
      <c r="C28" s="1261">
        <v>82713</v>
      </c>
      <c r="D28" s="1262">
        <v>82326</v>
      </c>
      <c r="E28" s="1262">
        <v>83307</v>
      </c>
      <c r="F28" s="1262">
        <v>80217</v>
      </c>
      <c r="G28" s="1246">
        <v>77712</v>
      </c>
      <c r="H28" s="1246">
        <v>75496</v>
      </c>
      <c r="I28" s="1246">
        <v>70478</v>
      </c>
      <c r="J28" s="1246">
        <v>68450</v>
      </c>
      <c r="K28" s="1246">
        <v>69027</v>
      </c>
      <c r="L28" s="1247"/>
    </row>
    <row r="29" spans="1:12" s="224" customFormat="1" ht="9.9499999999999993" customHeight="1">
      <c r="A29" s="1254"/>
      <c r="B29" s="1243" t="s">
        <v>385</v>
      </c>
      <c r="C29" s="1261">
        <v>103552</v>
      </c>
      <c r="D29" s="1262">
        <v>102426</v>
      </c>
      <c r="E29" s="1262">
        <v>100985</v>
      </c>
      <c r="F29" s="1262">
        <v>101537</v>
      </c>
      <c r="G29" s="1246">
        <v>100461</v>
      </c>
      <c r="H29" s="1246">
        <v>98288</v>
      </c>
      <c r="I29" s="1246">
        <v>93231</v>
      </c>
      <c r="J29" s="1246">
        <v>84631</v>
      </c>
      <c r="K29" s="1246">
        <v>78550</v>
      </c>
      <c r="L29" s="1247"/>
    </row>
    <row r="30" spans="1:12" s="224" customFormat="1" ht="9.9499999999999993" customHeight="1">
      <c r="A30" s="1254"/>
      <c r="B30" s="1243" t="s">
        <v>386</v>
      </c>
      <c r="C30" s="1261">
        <v>55006</v>
      </c>
      <c r="D30" s="1262">
        <v>57981</v>
      </c>
      <c r="E30" s="1262">
        <v>59151</v>
      </c>
      <c r="F30" s="1262">
        <v>60735</v>
      </c>
      <c r="G30" s="1246">
        <v>63138</v>
      </c>
      <c r="H30" s="1246">
        <v>64414</v>
      </c>
      <c r="I30" s="1246">
        <v>66324</v>
      </c>
      <c r="J30" s="1246">
        <v>70175</v>
      </c>
      <c r="K30" s="1246">
        <v>70880</v>
      </c>
      <c r="L30" s="1247"/>
    </row>
    <row r="31" spans="1:12" s="224" customFormat="1" ht="9.9499999999999993" customHeight="1">
      <c r="A31" s="1254"/>
      <c r="B31" s="1243" t="s">
        <v>387</v>
      </c>
      <c r="C31" s="1263">
        <v>2802</v>
      </c>
      <c r="D31" s="1264">
        <v>2336</v>
      </c>
      <c r="E31" s="1264">
        <v>1650</v>
      </c>
      <c r="F31" s="1264">
        <v>1066</v>
      </c>
      <c r="G31" s="1240">
        <v>902</v>
      </c>
      <c r="H31" s="1240">
        <v>1073</v>
      </c>
      <c r="I31" s="1240">
        <v>1300</v>
      </c>
      <c r="J31" s="1240">
        <v>1410</v>
      </c>
      <c r="K31" s="1240">
        <v>1498</v>
      </c>
      <c r="L31" s="1247"/>
    </row>
    <row r="32" spans="1:12" s="224" customFormat="1" ht="10.5" customHeight="1">
      <c r="A32" s="1249"/>
      <c r="B32" s="1249"/>
      <c r="C32" s="1250">
        <f>SUM(C28:C31)</f>
        <v>244073</v>
      </c>
      <c r="D32" s="1251">
        <f>SUM(D28:D31)</f>
        <v>245069</v>
      </c>
      <c r="E32" s="1251">
        <f>SUM(E28:E31)</f>
        <v>245093</v>
      </c>
      <c r="F32" s="1251">
        <f t="shared" ref="F32:K32" si="4">SUM(F28:F31)</f>
        <v>243555</v>
      </c>
      <c r="G32" s="1251">
        <f t="shared" si="4"/>
        <v>242213</v>
      </c>
      <c r="H32" s="1251">
        <f t="shared" si="4"/>
        <v>239271</v>
      </c>
      <c r="I32" s="1251">
        <f t="shared" si="4"/>
        <v>231333</v>
      </c>
      <c r="J32" s="1251">
        <f t="shared" si="4"/>
        <v>224666</v>
      </c>
      <c r="K32" s="1251">
        <f t="shared" si="4"/>
        <v>219955</v>
      </c>
      <c r="L32" s="1252"/>
    </row>
    <row r="33" spans="1:12" s="224" customFormat="1" ht="9.9499999999999993" customHeight="1">
      <c r="A33" s="1844" t="s">
        <v>393</v>
      </c>
      <c r="B33" s="1844"/>
      <c r="C33" s="1253"/>
      <c r="D33" s="1248"/>
      <c r="E33" s="1248"/>
      <c r="F33" s="1248"/>
      <c r="G33" s="1240"/>
      <c r="H33" s="1240"/>
      <c r="I33" s="1240"/>
      <c r="J33" s="1240"/>
      <c r="K33" s="1240"/>
      <c r="L33" s="1241"/>
    </row>
    <row r="34" spans="1:12" s="224" customFormat="1" ht="12" customHeight="1">
      <c r="A34" s="1254"/>
      <c r="B34" s="1243" t="s">
        <v>1175</v>
      </c>
      <c r="C34" s="1263">
        <v>74582</v>
      </c>
      <c r="D34" s="1264">
        <v>73372</v>
      </c>
      <c r="E34" s="1264">
        <v>72368</v>
      </c>
      <c r="F34" s="1264">
        <v>72041</v>
      </c>
      <c r="G34" s="1240">
        <v>71415</v>
      </c>
      <c r="H34" s="1240">
        <v>68616</v>
      </c>
      <c r="I34" s="1240">
        <v>68503</v>
      </c>
      <c r="J34" s="1240">
        <v>69993</v>
      </c>
      <c r="K34" s="1240">
        <v>69056</v>
      </c>
      <c r="L34" s="1247"/>
    </row>
    <row r="35" spans="1:12" s="224" customFormat="1" ht="10.5" customHeight="1">
      <c r="A35" s="1249"/>
      <c r="B35" s="1249"/>
      <c r="C35" s="1250">
        <f>C34</f>
        <v>74582</v>
      </c>
      <c r="D35" s="1251">
        <f>D34</f>
        <v>73372</v>
      </c>
      <c r="E35" s="1251">
        <f>E34</f>
        <v>72368</v>
      </c>
      <c r="F35" s="1251">
        <f t="shared" ref="F35:K35" si="5">F34</f>
        <v>72041</v>
      </c>
      <c r="G35" s="1251">
        <f t="shared" si="5"/>
        <v>71415</v>
      </c>
      <c r="H35" s="1251">
        <f t="shared" si="5"/>
        <v>68616</v>
      </c>
      <c r="I35" s="1251">
        <f t="shared" si="5"/>
        <v>68503</v>
      </c>
      <c r="J35" s="1251">
        <f t="shared" si="5"/>
        <v>69993</v>
      </c>
      <c r="K35" s="1251">
        <f t="shared" si="5"/>
        <v>69056</v>
      </c>
      <c r="L35" s="1252"/>
    </row>
    <row r="36" spans="1:12" s="224" customFormat="1" ht="9.9499999999999993" customHeight="1">
      <c r="A36" s="1844" t="s">
        <v>394</v>
      </c>
      <c r="B36" s="1844"/>
      <c r="C36" s="1253"/>
      <c r="D36" s="1248"/>
      <c r="E36" s="1248"/>
      <c r="F36" s="1248"/>
      <c r="G36" s="1240"/>
      <c r="H36" s="1240"/>
      <c r="I36" s="1240"/>
      <c r="J36" s="1240"/>
      <c r="K36" s="1240"/>
      <c r="L36" s="1241"/>
    </row>
    <row r="37" spans="1:12" s="224" customFormat="1" ht="12" customHeight="1">
      <c r="A37" s="1254"/>
      <c r="B37" s="1243" t="s">
        <v>1175</v>
      </c>
      <c r="C37" s="1261">
        <v>12403</v>
      </c>
      <c r="D37" s="1262">
        <v>12416</v>
      </c>
      <c r="E37" s="1262">
        <v>12363</v>
      </c>
      <c r="F37" s="1262">
        <v>12116</v>
      </c>
      <c r="G37" s="1246">
        <v>12036</v>
      </c>
      <c r="H37" s="1246">
        <v>11754</v>
      </c>
      <c r="I37" s="1246">
        <v>11501</v>
      </c>
      <c r="J37" s="1246">
        <v>11274</v>
      </c>
      <c r="K37" s="1246">
        <v>11242</v>
      </c>
      <c r="L37" s="1247"/>
    </row>
    <row r="38" spans="1:12" s="224" customFormat="1" ht="9.9499999999999993" customHeight="1">
      <c r="A38" s="1254"/>
      <c r="B38" s="1243" t="s">
        <v>385</v>
      </c>
      <c r="C38" s="1261">
        <v>212</v>
      </c>
      <c r="D38" s="1262">
        <v>186</v>
      </c>
      <c r="E38" s="1262">
        <v>183</v>
      </c>
      <c r="F38" s="1262">
        <v>209</v>
      </c>
      <c r="G38" s="1246">
        <v>169</v>
      </c>
      <c r="H38" s="1246">
        <v>174</v>
      </c>
      <c r="I38" s="1246">
        <v>186</v>
      </c>
      <c r="J38" s="1246">
        <v>185</v>
      </c>
      <c r="K38" s="1246">
        <v>180</v>
      </c>
      <c r="L38" s="1247"/>
    </row>
    <row r="39" spans="1:12" s="224" customFormat="1" ht="9.9499999999999993" customHeight="1">
      <c r="A39" s="1254"/>
      <c r="B39" s="1243" t="s">
        <v>386</v>
      </c>
      <c r="C39" s="1261">
        <v>703</v>
      </c>
      <c r="D39" s="1262">
        <v>552</v>
      </c>
      <c r="E39" s="1262">
        <v>448</v>
      </c>
      <c r="F39" s="1262">
        <v>354</v>
      </c>
      <c r="G39" s="1246">
        <v>295</v>
      </c>
      <c r="H39" s="1246">
        <v>214</v>
      </c>
      <c r="I39" s="1246">
        <v>176</v>
      </c>
      <c r="J39" s="1246">
        <v>148</v>
      </c>
      <c r="K39" s="1246">
        <v>130</v>
      </c>
      <c r="L39" s="1247"/>
    </row>
    <row r="40" spans="1:12" s="224" customFormat="1" ht="9.9499999999999993" customHeight="1">
      <c r="A40" s="1254"/>
      <c r="B40" s="1243" t="s">
        <v>387</v>
      </c>
      <c r="C40" s="1263">
        <v>1395</v>
      </c>
      <c r="D40" s="1264">
        <v>1190</v>
      </c>
      <c r="E40" s="1264">
        <v>1043</v>
      </c>
      <c r="F40" s="1264">
        <v>834</v>
      </c>
      <c r="G40" s="1240">
        <v>688</v>
      </c>
      <c r="H40" s="1240">
        <v>499</v>
      </c>
      <c r="I40" s="1240">
        <v>376</v>
      </c>
      <c r="J40" s="1240">
        <v>264</v>
      </c>
      <c r="K40" s="1240">
        <v>177</v>
      </c>
      <c r="L40" s="1247"/>
    </row>
    <row r="41" spans="1:12" s="224" customFormat="1" ht="10.5" customHeight="1">
      <c r="A41" s="1255"/>
      <c r="B41" s="1249"/>
      <c r="C41" s="1250">
        <f>SUM(C37:C40)</f>
        <v>14713</v>
      </c>
      <c r="D41" s="1251">
        <f>SUM(D37:D40)</f>
        <v>14344</v>
      </c>
      <c r="E41" s="1251">
        <f>SUM(E37:E40)</f>
        <v>14037</v>
      </c>
      <c r="F41" s="1251">
        <f t="shared" ref="F41:K41" si="6">SUM(F37:F40)</f>
        <v>13513</v>
      </c>
      <c r="G41" s="1251">
        <f t="shared" si="6"/>
        <v>13188</v>
      </c>
      <c r="H41" s="1251">
        <f t="shared" si="6"/>
        <v>12641</v>
      </c>
      <c r="I41" s="1251">
        <f t="shared" si="6"/>
        <v>12239</v>
      </c>
      <c r="J41" s="1251">
        <f t="shared" si="6"/>
        <v>11871</v>
      </c>
      <c r="K41" s="1251">
        <f t="shared" si="6"/>
        <v>11729</v>
      </c>
      <c r="L41" s="1252"/>
    </row>
    <row r="42" spans="1:12" s="224" customFormat="1" ht="10.5" customHeight="1">
      <c r="A42" s="1849" t="s">
        <v>395</v>
      </c>
      <c r="B42" s="1849"/>
      <c r="C42" s="1258">
        <f>C32+C35+C41</f>
        <v>333368</v>
      </c>
      <c r="D42" s="1259">
        <f>D32+D35+D41</f>
        <v>332785</v>
      </c>
      <c r="E42" s="1259">
        <f>E32+E35+E41</f>
        <v>331498</v>
      </c>
      <c r="F42" s="1259">
        <f t="shared" ref="F42:K42" si="7">F32+F35+F41</f>
        <v>329109</v>
      </c>
      <c r="G42" s="1259">
        <f t="shared" si="7"/>
        <v>326816</v>
      </c>
      <c r="H42" s="1259">
        <f t="shared" si="7"/>
        <v>320528</v>
      </c>
      <c r="I42" s="1259">
        <f t="shared" si="7"/>
        <v>312075</v>
      </c>
      <c r="J42" s="1259">
        <f t="shared" si="7"/>
        <v>306530</v>
      </c>
      <c r="K42" s="1259">
        <f t="shared" si="7"/>
        <v>300740</v>
      </c>
      <c r="L42" s="1260"/>
    </row>
    <row r="43" spans="1:12" s="224" customFormat="1" ht="10.5" customHeight="1">
      <c r="A43" s="1265"/>
      <c r="B43" s="1265"/>
      <c r="C43" s="1253"/>
      <c r="D43" s="1248"/>
      <c r="E43" s="1248"/>
      <c r="F43" s="1248"/>
      <c r="G43" s="1237"/>
      <c r="H43" s="1237"/>
      <c r="I43" s="1237"/>
      <c r="J43" s="1237"/>
      <c r="K43" s="1237"/>
      <c r="L43" s="1266"/>
    </row>
    <row r="44" spans="1:12" s="224" customFormat="1" ht="10.5" customHeight="1">
      <c r="A44" s="1849" t="s">
        <v>396</v>
      </c>
      <c r="B44" s="1849"/>
      <c r="C44" s="1258">
        <f>C24+C42</f>
        <v>649978</v>
      </c>
      <c r="D44" s="1259">
        <f>D24+D42</f>
        <v>649661</v>
      </c>
      <c r="E44" s="1259">
        <f>E24+E42</f>
        <v>643597</v>
      </c>
      <c r="F44" s="1259">
        <f t="shared" ref="F44:K44" si="8">F24+F42</f>
        <v>625647</v>
      </c>
      <c r="G44" s="1259">
        <f t="shared" si="8"/>
        <v>611346</v>
      </c>
      <c r="H44" s="1259">
        <f t="shared" si="8"/>
        <v>603052</v>
      </c>
      <c r="I44" s="1259">
        <f t="shared" si="8"/>
        <v>600806</v>
      </c>
      <c r="J44" s="1259">
        <f t="shared" si="8"/>
        <v>580234</v>
      </c>
      <c r="K44" s="1259">
        <f t="shared" si="8"/>
        <v>580761</v>
      </c>
      <c r="L44" s="1260"/>
    </row>
    <row r="45" spans="1:12" ht="5.25" customHeight="1">
      <c r="A45" s="1267"/>
      <c r="B45" s="1267"/>
      <c r="C45" s="1268"/>
      <c r="D45" s="1268"/>
      <c r="E45" s="1269"/>
      <c r="F45" s="1269"/>
      <c r="G45" s="1269"/>
      <c r="H45" s="1269"/>
      <c r="I45" s="1269"/>
      <c r="J45" s="1269"/>
      <c r="K45" s="1270"/>
      <c r="L45" s="1271"/>
    </row>
    <row r="46" spans="1:12" ht="9" customHeight="1">
      <c r="A46" s="1272" t="s">
        <v>1115</v>
      </c>
      <c r="B46" s="1850" t="s">
        <v>397</v>
      </c>
      <c r="C46" s="1850"/>
      <c r="D46" s="1850"/>
      <c r="E46" s="1850"/>
      <c r="F46" s="1850"/>
      <c r="G46" s="1850"/>
      <c r="H46" s="1850"/>
      <c r="I46" s="1850"/>
      <c r="J46" s="1850"/>
      <c r="K46" s="1850"/>
      <c r="L46" s="1850"/>
    </row>
    <row r="47" spans="1:12" ht="9" customHeight="1">
      <c r="A47" s="1272" t="s">
        <v>1116</v>
      </c>
      <c r="B47" s="1850" t="s">
        <v>398</v>
      </c>
      <c r="C47" s="1850"/>
      <c r="D47" s="1850"/>
      <c r="E47" s="1850"/>
      <c r="F47" s="1850"/>
      <c r="G47" s="1850"/>
      <c r="H47" s="1850"/>
      <c r="I47" s="1850"/>
      <c r="J47" s="1850"/>
      <c r="K47" s="1850"/>
      <c r="L47" s="1850"/>
    </row>
  </sheetData>
  <mergeCells count="15">
    <mergeCell ref="A18:B18"/>
    <mergeCell ref="A1:L1"/>
    <mergeCell ref="A3:B3"/>
    <mergeCell ref="A5:B5"/>
    <mergeCell ref="A6:B6"/>
    <mergeCell ref="A12:B12"/>
    <mergeCell ref="A44:B44"/>
    <mergeCell ref="B46:L46"/>
    <mergeCell ref="B47:L47"/>
    <mergeCell ref="A24:B24"/>
    <mergeCell ref="A26:B26"/>
    <mergeCell ref="A27:B27"/>
    <mergeCell ref="A33:B33"/>
    <mergeCell ref="A36:B36"/>
    <mergeCell ref="A42:B42"/>
  </mergeCells>
  <printOptions horizontalCentered="1"/>
  <pageMargins left="0.23622047244094491" right="0.23622047244094491" top="0.31496062992125984" bottom="0.23622047244094491" header="0.11811023622047245" footer="0.11811023622047245"/>
  <pageSetup orientation="landscape" r:id="rId1"/>
  <colBreaks count="1" manualBreakCount="1">
    <brk id="12" min="3" max="48"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2"/>
  <sheetViews>
    <sheetView zoomScaleNormal="100" zoomScaleSheetLayoutView="100" workbookViewId="0">
      <selection activeCell="A3" sqref="A3:C3"/>
    </sheetView>
  </sheetViews>
  <sheetFormatPr defaultColWidth="9.140625" defaultRowHeight="12.75"/>
  <cols>
    <col min="1" max="1" width="2.28515625" style="275" customWidth="1"/>
    <col min="2" max="2" width="1.7109375" style="275" customWidth="1"/>
    <col min="3" max="3" width="39.140625" style="275" customWidth="1"/>
    <col min="4" max="4" width="8.85546875" style="277" customWidth="1"/>
    <col min="5" max="5" width="7.42578125" style="278" customWidth="1"/>
    <col min="6" max="6" width="8.28515625" style="278" bestFit="1" customWidth="1"/>
    <col min="7" max="7" width="1.28515625" style="278" customWidth="1"/>
    <col min="8" max="8" width="11.140625" style="278" customWidth="1"/>
    <col min="9" max="9" width="1.7109375" style="278" customWidth="1"/>
    <col min="10" max="10" width="7.42578125" style="279" customWidth="1"/>
    <col min="11" max="12" width="6.7109375" style="278" customWidth="1"/>
    <col min="13" max="14" width="6.7109375" style="279" customWidth="1"/>
    <col min="15" max="15" width="6.7109375" style="278" customWidth="1"/>
    <col min="16" max="18" width="6.7109375" style="275" customWidth="1"/>
    <col min="19" max="19" width="1.28515625" style="275" customWidth="1"/>
    <col min="20" max="20" width="5.7109375" style="275" customWidth="1"/>
    <col min="21" max="22" width="9.140625" style="275" customWidth="1"/>
    <col min="23" max="24" width="9.140625" style="280" customWidth="1"/>
    <col min="25" max="25" width="9.140625" style="275" customWidth="1"/>
    <col min="26" max="16384" width="9.140625" style="275"/>
  </cols>
  <sheetData>
    <row r="1" spans="1:19" ht="18.75" customHeight="1">
      <c r="A1" s="1724" t="s">
        <v>399</v>
      </c>
      <c r="B1" s="1724"/>
      <c r="C1" s="1724"/>
      <c r="D1" s="1724"/>
      <c r="E1" s="1724"/>
      <c r="F1" s="1724"/>
      <c r="G1" s="1724"/>
      <c r="H1" s="1724"/>
      <c r="I1" s="1724"/>
      <c r="J1" s="1724"/>
      <c r="K1" s="1724"/>
      <c r="L1" s="1724"/>
      <c r="M1" s="1724"/>
      <c r="N1" s="1724"/>
      <c r="O1" s="1724"/>
      <c r="P1" s="1724"/>
      <c r="Q1" s="1724"/>
      <c r="R1" s="1724"/>
      <c r="S1" s="1724"/>
    </row>
    <row r="2" spans="1:19" s="276" customFormat="1" ht="9" customHeight="1">
      <c r="A2" s="1167"/>
      <c r="B2" s="1167"/>
      <c r="C2" s="1167"/>
      <c r="D2" s="1168"/>
      <c r="E2" s="1168"/>
      <c r="F2" s="1169"/>
      <c r="G2" s="1169"/>
      <c r="H2" s="1169"/>
      <c r="I2" s="1169"/>
      <c r="J2" s="1169"/>
      <c r="K2" s="1169"/>
      <c r="L2" s="1169"/>
      <c r="M2" s="1169"/>
      <c r="N2" s="1169"/>
      <c r="O2" s="1169"/>
      <c r="P2" s="1169"/>
      <c r="Q2" s="1169"/>
      <c r="R2" s="1170"/>
      <c r="S2" s="1171"/>
    </row>
    <row r="3" spans="1:19" s="276" customFormat="1" ht="9.75" customHeight="1">
      <c r="A3" s="1866" t="s">
        <v>107</v>
      </c>
      <c r="B3" s="1866"/>
      <c r="C3" s="1866"/>
      <c r="D3" s="1868" t="s">
        <v>108</v>
      </c>
      <c r="E3" s="1869"/>
      <c r="F3" s="1869"/>
      <c r="G3" s="1869"/>
      <c r="H3" s="1869"/>
      <c r="I3" s="1869"/>
      <c r="J3" s="1172" t="s">
        <v>108</v>
      </c>
      <c r="K3" s="1173" t="s">
        <v>109</v>
      </c>
      <c r="L3" s="1173" t="s">
        <v>110</v>
      </c>
      <c r="M3" s="1173" t="s">
        <v>111</v>
      </c>
      <c r="N3" s="1173" t="s">
        <v>112</v>
      </c>
      <c r="O3" s="1173" t="s">
        <v>113</v>
      </c>
      <c r="P3" s="1173" t="s">
        <v>114</v>
      </c>
      <c r="Q3" s="1173" t="s">
        <v>115</v>
      </c>
      <c r="R3" s="1173" t="s">
        <v>116</v>
      </c>
      <c r="S3" s="1174"/>
    </row>
    <row r="4" spans="1:19" s="276" customFormat="1" ht="9.75" customHeight="1">
      <c r="A4" s="1175"/>
      <c r="B4" s="1175"/>
      <c r="C4" s="1168"/>
      <c r="D4" s="1870"/>
      <c r="E4" s="1870"/>
      <c r="F4" s="1870"/>
      <c r="G4" s="1176"/>
      <c r="H4" s="1177" t="s">
        <v>400</v>
      </c>
      <c r="I4" s="1177"/>
      <c r="J4" s="1871"/>
      <c r="K4" s="1871"/>
      <c r="L4" s="1871"/>
      <c r="M4" s="1871"/>
      <c r="N4" s="1871"/>
      <c r="O4" s="1871"/>
      <c r="P4" s="1871"/>
      <c r="Q4" s="1871"/>
      <c r="R4" s="1871"/>
      <c r="S4" s="1871"/>
    </row>
    <row r="5" spans="1:19" s="276" customFormat="1" ht="9.75" customHeight="1">
      <c r="A5" s="1175"/>
      <c r="B5" s="1175"/>
      <c r="C5" s="1168"/>
      <c r="D5" s="1867" t="s">
        <v>401</v>
      </c>
      <c r="E5" s="1867"/>
      <c r="F5" s="1867"/>
      <c r="G5" s="1176"/>
      <c r="H5" s="1177" t="s">
        <v>402</v>
      </c>
      <c r="I5" s="1177"/>
      <c r="J5" s="1867" t="s">
        <v>403</v>
      </c>
      <c r="K5" s="1867"/>
      <c r="L5" s="1867"/>
      <c r="M5" s="1867"/>
      <c r="N5" s="1867"/>
      <c r="O5" s="1867"/>
      <c r="P5" s="1867"/>
      <c r="Q5" s="1867"/>
      <c r="R5" s="1867"/>
      <c r="S5" s="1867"/>
    </row>
    <row r="6" spans="1:19" s="276" customFormat="1" ht="9.75" customHeight="1">
      <c r="A6" s="1178"/>
      <c r="B6" s="1178"/>
      <c r="C6" s="1178"/>
      <c r="D6" s="1179" t="s">
        <v>404</v>
      </c>
      <c r="E6" s="1180" t="s">
        <v>405</v>
      </c>
      <c r="F6" s="1179" t="s">
        <v>11</v>
      </c>
      <c r="G6" s="1179"/>
      <c r="H6" s="1177" t="s">
        <v>406</v>
      </c>
      <c r="I6" s="1181" t="s">
        <v>1115</v>
      </c>
      <c r="J6" s="1867"/>
      <c r="K6" s="1867"/>
      <c r="L6" s="1867"/>
      <c r="M6" s="1867"/>
      <c r="N6" s="1867"/>
      <c r="O6" s="1867"/>
      <c r="P6" s="1867"/>
      <c r="Q6" s="1867"/>
      <c r="R6" s="1867"/>
      <c r="S6" s="1171"/>
    </row>
    <row r="7" spans="1:19" s="276" customFormat="1" ht="9.75" customHeight="1">
      <c r="A7" s="1856" t="s">
        <v>407</v>
      </c>
      <c r="B7" s="1856"/>
      <c r="C7" s="1856"/>
      <c r="D7" s="1182"/>
      <c r="E7" s="1183"/>
      <c r="F7" s="1184"/>
      <c r="G7" s="1184"/>
      <c r="H7" s="1184"/>
      <c r="I7" s="1184"/>
      <c r="J7" s="1184"/>
      <c r="K7" s="1184"/>
      <c r="L7" s="1184"/>
      <c r="M7" s="1184"/>
      <c r="N7" s="1184"/>
      <c r="O7" s="1184"/>
      <c r="P7" s="1184"/>
      <c r="Q7" s="1184"/>
      <c r="R7" s="1184"/>
      <c r="S7" s="1185"/>
    </row>
    <row r="8" spans="1:19" s="276" customFormat="1" ht="9.75" customHeight="1">
      <c r="A8" s="1866" t="s">
        <v>380</v>
      </c>
      <c r="B8" s="1866"/>
      <c r="C8" s="1866"/>
      <c r="D8" s="1186"/>
      <c r="E8" s="1187"/>
      <c r="F8" s="1168"/>
      <c r="G8" s="1168"/>
      <c r="H8" s="1168"/>
      <c r="I8" s="1168"/>
      <c r="J8" s="1168"/>
      <c r="K8" s="1168"/>
      <c r="L8" s="1168"/>
      <c r="M8" s="1168"/>
      <c r="N8" s="1168"/>
      <c r="O8" s="1168"/>
      <c r="P8" s="1168"/>
      <c r="Q8" s="1168"/>
      <c r="R8" s="1168"/>
      <c r="S8" s="1188"/>
    </row>
    <row r="9" spans="1:19" s="276" customFormat="1" ht="9.75" customHeight="1">
      <c r="A9" s="1189"/>
      <c r="B9" s="1857" t="s">
        <v>408</v>
      </c>
      <c r="C9" s="1857"/>
      <c r="D9" s="1190">
        <v>113</v>
      </c>
      <c r="E9" s="1191">
        <v>0</v>
      </c>
      <c r="F9" s="1191">
        <f>SUM(D9:E9)</f>
        <v>113</v>
      </c>
      <c r="G9" s="1191"/>
      <c r="H9" s="1191">
        <v>39</v>
      </c>
      <c r="I9" s="1191"/>
      <c r="J9" s="1191">
        <v>2</v>
      </c>
      <c r="K9" s="1192">
        <v>1</v>
      </c>
      <c r="L9" s="1192">
        <v>2</v>
      </c>
      <c r="M9" s="1192">
        <v>1</v>
      </c>
      <c r="N9" s="1192">
        <v>3</v>
      </c>
      <c r="O9" s="1192">
        <v>1</v>
      </c>
      <c r="P9" s="1192">
        <v>2</v>
      </c>
      <c r="Q9" s="1192">
        <v>6</v>
      </c>
      <c r="R9" s="1192">
        <v>2</v>
      </c>
      <c r="S9" s="1193"/>
    </row>
    <row r="10" spans="1:19" s="276" customFormat="1" ht="9.75" customHeight="1">
      <c r="A10" s="1194"/>
      <c r="B10" s="1860" t="s">
        <v>409</v>
      </c>
      <c r="C10" s="1860"/>
      <c r="D10" s="1190">
        <v>4603</v>
      </c>
      <c r="E10" s="1191">
        <v>773</v>
      </c>
      <c r="F10" s="1191">
        <f>SUM(D10:E10)</f>
        <v>5376</v>
      </c>
      <c r="G10" s="1191"/>
      <c r="H10" s="1191">
        <v>5359</v>
      </c>
      <c r="I10" s="1191"/>
      <c r="J10" s="1191">
        <v>539</v>
      </c>
      <c r="K10" s="1192">
        <v>544</v>
      </c>
      <c r="L10" s="1192">
        <v>542</v>
      </c>
      <c r="M10" s="1192">
        <v>563</v>
      </c>
      <c r="N10" s="1195">
        <v>653</v>
      </c>
      <c r="O10" s="1195">
        <v>693</v>
      </c>
      <c r="P10" s="1195">
        <v>759</v>
      </c>
      <c r="Q10" s="1195">
        <v>741</v>
      </c>
      <c r="R10" s="1195">
        <v>915</v>
      </c>
      <c r="S10" s="1193"/>
    </row>
    <row r="11" spans="1:19" s="276" customFormat="1" ht="9.75" customHeight="1">
      <c r="A11" s="1194"/>
      <c r="B11" s="1860" t="s">
        <v>410</v>
      </c>
      <c r="C11" s="1860"/>
      <c r="D11" s="1196">
        <v>92</v>
      </c>
      <c r="E11" s="1197">
        <v>11</v>
      </c>
      <c r="F11" s="1197">
        <f>SUM(D11:E11)</f>
        <v>103</v>
      </c>
      <c r="G11" s="1197"/>
      <c r="H11" s="1197">
        <v>20</v>
      </c>
      <c r="I11" s="1197"/>
      <c r="J11" s="1197">
        <v>8</v>
      </c>
      <c r="K11" s="1198">
        <v>12</v>
      </c>
      <c r="L11" s="1198">
        <v>11</v>
      </c>
      <c r="M11" s="1198">
        <v>16</v>
      </c>
      <c r="N11" s="1198">
        <v>22</v>
      </c>
      <c r="O11" s="1198">
        <v>17</v>
      </c>
      <c r="P11" s="1198">
        <v>20</v>
      </c>
      <c r="Q11" s="1198">
        <v>14</v>
      </c>
      <c r="R11" s="1198">
        <v>13</v>
      </c>
      <c r="S11" s="1199"/>
    </row>
    <row r="12" spans="1:19" s="276" customFormat="1" ht="9.75" customHeight="1">
      <c r="A12" s="1187"/>
      <c r="B12" s="1187"/>
      <c r="C12" s="1187"/>
      <c r="D12" s="1200">
        <f>SUM(D9:D11)</f>
        <v>4808</v>
      </c>
      <c r="E12" s="1201">
        <f>SUM(E9:E11)</f>
        <v>784</v>
      </c>
      <c r="F12" s="1201">
        <f>SUM(F9:F11)</f>
        <v>5592</v>
      </c>
      <c r="G12" s="1201"/>
      <c r="H12" s="1201">
        <f>SUM(H9:H11)</f>
        <v>5418</v>
      </c>
      <c r="I12" s="1201"/>
      <c r="J12" s="1201">
        <f>SUM(J9:J11)</f>
        <v>549</v>
      </c>
      <c r="K12" s="1202">
        <f>SUM(K9:K11)</f>
        <v>557</v>
      </c>
      <c r="L12" s="1202">
        <f>SUM(L9:L11)</f>
        <v>555</v>
      </c>
      <c r="M12" s="1202">
        <f>SUM(M9:M11)</f>
        <v>580</v>
      </c>
      <c r="N12" s="1202">
        <f t="shared" ref="N12:R12" si="0">SUM(N9:N11)</f>
        <v>678</v>
      </c>
      <c r="O12" s="1202">
        <f t="shared" si="0"/>
        <v>711</v>
      </c>
      <c r="P12" s="1202">
        <f t="shared" si="0"/>
        <v>781</v>
      </c>
      <c r="Q12" s="1202">
        <f t="shared" si="0"/>
        <v>761</v>
      </c>
      <c r="R12" s="1202">
        <f t="shared" si="0"/>
        <v>930</v>
      </c>
      <c r="S12" s="1193"/>
    </row>
    <row r="13" spans="1:19" s="276" customFormat="1" ht="9.75" customHeight="1">
      <c r="A13" s="1866" t="s">
        <v>411</v>
      </c>
      <c r="B13" s="1866"/>
      <c r="C13" s="1866"/>
      <c r="D13" s="1203">
        <v>1</v>
      </c>
      <c r="E13" s="1204">
        <v>0</v>
      </c>
      <c r="F13" s="1204">
        <f>SUM(D13:E13)</f>
        <v>1</v>
      </c>
      <c r="G13" s="1204"/>
      <c r="H13" s="1204">
        <v>170</v>
      </c>
      <c r="I13" s="1204"/>
      <c r="J13" s="1204">
        <v>5</v>
      </c>
      <c r="K13" s="1205">
        <v>3</v>
      </c>
      <c r="L13" s="1205">
        <v>3</v>
      </c>
      <c r="M13" s="1205">
        <v>1</v>
      </c>
      <c r="N13" s="1206">
        <v>2</v>
      </c>
      <c r="O13" s="1206">
        <v>2</v>
      </c>
      <c r="P13" s="1206">
        <v>2</v>
      </c>
      <c r="Q13" s="1206">
        <v>1</v>
      </c>
      <c r="R13" s="1206">
        <v>2</v>
      </c>
      <c r="S13" s="1193"/>
    </row>
    <row r="14" spans="1:19" s="276" customFormat="1" ht="9.75" customHeight="1">
      <c r="A14" s="1864" t="s">
        <v>412</v>
      </c>
      <c r="B14" s="1864"/>
      <c r="C14" s="1864"/>
      <c r="D14" s="1207">
        <f>D12+D13</f>
        <v>4809</v>
      </c>
      <c r="E14" s="1208">
        <f>E12+E13</f>
        <v>784</v>
      </c>
      <c r="F14" s="1208">
        <f>F12+F13</f>
        <v>5593</v>
      </c>
      <c r="G14" s="1208"/>
      <c r="H14" s="1208">
        <f>H12+H13</f>
        <v>5588</v>
      </c>
      <c r="I14" s="1208"/>
      <c r="J14" s="1208">
        <f t="shared" ref="J14:R14" si="1">J12+J13</f>
        <v>554</v>
      </c>
      <c r="K14" s="1209">
        <f t="shared" si="1"/>
        <v>560</v>
      </c>
      <c r="L14" s="1209">
        <f t="shared" si="1"/>
        <v>558</v>
      </c>
      <c r="M14" s="1209">
        <f t="shared" si="1"/>
        <v>581</v>
      </c>
      <c r="N14" s="1209">
        <f t="shared" si="1"/>
        <v>680</v>
      </c>
      <c r="O14" s="1209">
        <f t="shared" si="1"/>
        <v>713</v>
      </c>
      <c r="P14" s="1209">
        <f t="shared" si="1"/>
        <v>783</v>
      </c>
      <c r="Q14" s="1209">
        <f t="shared" si="1"/>
        <v>762</v>
      </c>
      <c r="R14" s="1209">
        <f t="shared" si="1"/>
        <v>932</v>
      </c>
      <c r="S14" s="1210"/>
    </row>
    <row r="15" spans="1:19" s="276" customFormat="1" ht="9.75" customHeight="1">
      <c r="A15" s="1856"/>
      <c r="B15" s="1856"/>
      <c r="C15" s="1856"/>
      <c r="D15" s="1211"/>
      <c r="E15" s="1212"/>
      <c r="F15" s="1212"/>
      <c r="G15" s="1212"/>
      <c r="H15" s="1212"/>
      <c r="I15" s="1212"/>
      <c r="J15" s="1212"/>
      <c r="K15" s="1206"/>
      <c r="L15" s="1206"/>
      <c r="M15" s="1206"/>
      <c r="N15" s="1206"/>
      <c r="O15" s="1206"/>
      <c r="P15" s="1206"/>
      <c r="Q15" s="1206"/>
      <c r="R15" s="1206"/>
      <c r="S15" s="1193"/>
    </row>
    <row r="16" spans="1:19" s="276" customFormat="1" ht="9.75" customHeight="1">
      <c r="A16" s="1856" t="s">
        <v>413</v>
      </c>
      <c r="B16" s="1856"/>
      <c r="C16" s="1856"/>
      <c r="D16" s="1211"/>
      <c r="E16" s="1212"/>
      <c r="F16" s="1212"/>
      <c r="G16" s="1212"/>
      <c r="H16" s="1212"/>
      <c r="I16" s="1212"/>
      <c r="J16" s="1212"/>
      <c r="K16" s="1206"/>
      <c r="L16" s="1206"/>
      <c r="M16" s="1206"/>
      <c r="N16" s="1206"/>
      <c r="O16" s="1206"/>
      <c r="P16" s="1206"/>
      <c r="Q16" s="1206"/>
      <c r="R16" s="1206"/>
      <c r="S16" s="1193"/>
    </row>
    <row r="17" spans="1:19" s="276" customFormat="1" ht="9.75" customHeight="1">
      <c r="A17" s="1866" t="s">
        <v>380</v>
      </c>
      <c r="B17" s="1866"/>
      <c r="C17" s="1866"/>
      <c r="D17" s="1211"/>
      <c r="E17" s="1212"/>
      <c r="F17" s="1212"/>
      <c r="G17" s="1212"/>
      <c r="H17" s="1212"/>
      <c r="I17" s="1212"/>
      <c r="J17" s="1212"/>
      <c r="K17" s="1206"/>
      <c r="L17" s="1206"/>
      <c r="M17" s="1206"/>
      <c r="N17" s="1206"/>
      <c r="O17" s="1206"/>
      <c r="P17" s="1206"/>
      <c r="Q17" s="1206"/>
      <c r="R17" s="1206"/>
      <c r="S17" s="1193"/>
    </row>
    <row r="18" spans="1:19" s="276" customFormat="1" ht="9.75" customHeight="1">
      <c r="A18" s="1168"/>
      <c r="B18" s="1857" t="s">
        <v>414</v>
      </c>
      <c r="C18" s="1857"/>
      <c r="D18" s="1190">
        <v>2916</v>
      </c>
      <c r="E18" s="1191">
        <v>117</v>
      </c>
      <c r="F18" s="1191">
        <f>SUM(D18:E18)</f>
        <v>3033</v>
      </c>
      <c r="G18" s="1191"/>
      <c r="H18" s="1191">
        <v>3793</v>
      </c>
      <c r="I18" s="1191"/>
      <c r="J18" s="1191">
        <v>1017</v>
      </c>
      <c r="K18" s="1192">
        <v>892</v>
      </c>
      <c r="L18" s="1192">
        <v>976</v>
      </c>
      <c r="M18" s="1192">
        <v>1061</v>
      </c>
      <c r="N18" s="1206">
        <v>938</v>
      </c>
      <c r="O18" s="1206">
        <v>970</v>
      </c>
      <c r="P18" s="1206">
        <v>869</v>
      </c>
      <c r="Q18" s="1206">
        <v>839</v>
      </c>
      <c r="R18" s="1206">
        <v>900</v>
      </c>
      <c r="S18" s="1193"/>
    </row>
    <row r="19" spans="1:19" s="276" customFormat="1" ht="9.75" customHeight="1">
      <c r="A19" s="1194"/>
      <c r="B19" s="1860" t="s">
        <v>409</v>
      </c>
      <c r="C19" s="1860"/>
      <c r="D19" s="1190">
        <v>4825</v>
      </c>
      <c r="E19" s="1191">
        <v>1205</v>
      </c>
      <c r="F19" s="1191">
        <f>SUM(D19:E19)</f>
        <v>6030</v>
      </c>
      <c r="G19" s="1191"/>
      <c r="H19" s="1191">
        <v>4528</v>
      </c>
      <c r="I19" s="1191"/>
      <c r="J19" s="1191">
        <v>886</v>
      </c>
      <c r="K19" s="1192">
        <v>928</v>
      </c>
      <c r="L19" s="1192">
        <v>861</v>
      </c>
      <c r="M19" s="1192">
        <v>834</v>
      </c>
      <c r="N19" s="1213">
        <v>847</v>
      </c>
      <c r="O19" s="1213">
        <v>784</v>
      </c>
      <c r="P19" s="1213">
        <v>775</v>
      </c>
      <c r="Q19" s="1213">
        <v>653</v>
      </c>
      <c r="R19" s="1213">
        <v>673</v>
      </c>
      <c r="S19" s="1193"/>
    </row>
    <row r="20" spans="1:19" s="276" customFormat="1" ht="9.75" customHeight="1">
      <c r="A20" s="1194"/>
      <c r="B20" s="1860" t="s">
        <v>410</v>
      </c>
      <c r="C20" s="1860"/>
      <c r="D20" s="1190">
        <v>240</v>
      </c>
      <c r="E20" s="1191">
        <v>0</v>
      </c>
      <c r="F20" s="1191">
        <f>SUM(D20:E20)</f>
        <v>240</v>
      </c>
      <c r="G20" s="1191"/>
      <c r="H20" s="1191">
        <v>259</v>
      </c>
      <c r="I20" s="1191"/>
      <c r="J20" s="1191">
        <v>83</v>
      </c>
      <c r="K20" s="1192">
        <v>68</v>
      </c>
      <c r="L20" s="1192">
        <v>68</v>
      </c>
      <c r="M20" s="1192">
        <v>84</v>
      </c>
      <c r="N20" s="1195">
        <v>81</v>
      </c>
      <c r="O20" s="1195">
        <v>107</v>
      </c>
      <c r="P20" s="1195">
        <v>126</v>
      </c>
      <c r="Q20" s="1195">
        <v>104</v>
      </c>
      <c r="R20" s="1195">
        <v>123</v>
      </c>
      <c r="S20" s="1193"/>
    </row>
    <row r="21" spans="1:19" s="276" customFormat="1" ht="9.75" customHeight="1">
      <c r="A21" s="1187"/>
      <c r="B21" s="1187"/>
      <c r="C21" s="1187"/>
      <c r="D21" s="1207">
        <f>SUM(D18:D20)</f>
        <v>7981</v>
      </c>
      <c r="E21" s="1208">
        <f>SUM(E18:E20)</f>
        <v>1322</v>
      </c>
      <c r="F21" s="1208">
        <f>SUM(F18:F20)</f>
        <v>9303</v>
      </c>
      <c r="G21" s="1208"/>
      <c r="H21" s="1208">
        <f>SUM(H18:H20)</f>
        <v>8580</v>
      </c>
      <c r="I21" s="1208"/>
      <c r="J21" s="1208">
        <f t="shared" ref="J21:R21" si="2">SUM(J18:J20)</f>
        <v>1986</v>
      </c>
      <c r="K21" s="1209">
        <f t="shared" si="2"/>
        <v>1888</v>
      </c>
      <c r="L21" s="1209">
        <f t="shared" si="2"/>
        <v>1905</v>
      </c>
      <c r="M21" s="1209">
        <f t="shared" si="2"/>
        <v>1979</v>
      </c>
      <c r="N21" s="1209">
        <f t="shared" si="2"/>
        <v>1866</v>
      </c>
      <c r="O21" s="1209">
        <f t="shared" si="2"/>
        <v>1861</v>
      </c>
      <c r="P21" s="1209">
        <f t="shared" si="2"/>
        <v>1770</v>
      </c>
      <c r="Q21" s="1209">
        <f t="shared" si="2"/>
        <v>1596</v>
      </c>
      <c r="R21" s="1209">
        <f t="shared" si="2"/>
        <v>1696</v>
      </c>
      <c r="S21" s="1210"/>
    </row>
    <row r="22" spans="1:19" s="276" customFormat="1" ht="9.75" customHeight="1">
      <c r="A22" s="1856" t="s">
        <v>415</v>
      </c>
      <c r="B22" s="1856"/>
      <c r="C22" s="1856"/>
      <c r="D22" s="1211"/>
      <c r="E22" s="1212"/>
      <c r="F22" s="1212"/>
      <c r="G22" s="1212"/>
      <c r="H22" s="1212"/>
      <c r="I22" s="1212"/>
      <c r="J22" s="1212"/>
      <c r="K22" s="1206"/>
      <c r="L22" s="1206"/>
      <c r="M22" s="1206"/>
      <c r="N22" s="1206"/>
      <c r="O22" s="1206"/>
      <c r="P22" s="1206"/>
      <c r="Q22" s="1206"/>
      <c r="R22" s="1206"/>
      <c r="S22" s="1193"/>
    </row>
    <row r="23" spans="1:19" s="276" customFormat="1" ht="9.75" customHeight="1">
      <c r="A23" s="1866" t="s">
        <v>380</v>
      </c>
      <c r="B23" s="1866"/>
      <c r="C23" s="1866"/>
      <c r="D23" s="1211"/>
      <c r="E23" s="1212"/>
      <c r="F23" s="1212"/>
      <c r="G23" s="1212"/>
      <c r="H23" s="1212"/>
      <c r="I23" s="1212"/>
      <c r="J23" s="1212"/>
      <c r="K23" s="1206"/>
      <c r="L23" s="1206"/>
      <c r="M23" s="1206"/>
      <c r="N23" s="1206"/>
      <c r="O23" s="1206"/>
      <c r="P23" s="1206"/>
      <c r="Q23" s="1206"/>
      <c r="R23" s="1206"/>
      <c r="S23" s="1193"/>
    </row>
    <row r="24" spans="1:19" s="276" customFormat="1" ht="9.75" customHeight="1">
      <c r="A24" s="1189"/>
      <c r="B24" s="1857" t="s">
        <v>416</v>
      </c>
      <c r="C24" s="1857"/>
      <c r="D24" s="1190">
        <v>115</v>
      </c>
      <c r="E24" s="1191">
        <v>0</v>
      </c>
      <c r="F24" s="1191">
        <f>SUM(D24:E24)</f>
        <v>115</v>
      </c>
      <c r="G24" s="1191"/>
      <c r="H24" s="1191">
        <v>46</v>
      </c>
      <c r="I24" s="1191"/>
      <c r="J24" s="1191">
        <v>9</v>
      </c>
      <c r="K24" s="1192">
        <v>10</v>
      </c>
      <c r="L24" s="1192">
        <v>7</v>
      </c>
      <c r="M24" s="1192">
        <v>8</v>
      </c>
      <c r="N24" s="1192">
        <v>10</v>
      </c>
      <c r="O24" s="1192">
        <v>7</v>
      </c>
      <c r="P24" s="1192">
        <v>4</v>
      </c>
      <c r="Q24" s="1192">
        <v>4</v>
      </c>
      <c r="R24" s="1192">
        <v>7</v>
      </c>
      <c r="S24" s="1193"/>
    </row>
    <row r="25" spans="1:19" s="276" customFormat="1" ht="9.75" customHeight="1">
      <c r="A25" s="1189"/>
      <c r="B25" s="1857" t="s">
        <v>417</v>
      </c>
      <c r="C25" s="1857"/>
      <c r="D25" s="1190">
        <v>3</v>
      </c>
      <c r="E25" s="1191">
        <v>0</v>
      </c>
      <c r="F25" s="1191">
        <f>SUM(D25:E25)</f>
        <v>3</v>
      </c>
      <c r="G25" s="1191"/>
      <c r="H25" s="1191">
        <v>3</v>
      </c>
      <c r="I25" s="1191"/>
      <c r="J25" s="1191">
        <v>0</v>
      </c>
      <c r="K25" s="1192">
        <v>0</v>
      </c>
      <c r="L25" s="1192">
        <v>0</v>
      </c>
      <c r="M25" s="1192">
        <v>0</v>
      </c>
      <c r="N25" s="1192">
        <v>0</v>
      </c>
      <c r="O25" s="1192">
        <v>0</v>
      </c>
      <c r="P25" s="1192">
        <v>0</v>
      </c>
      <c r="Q25" s="1192">
        <v>0</v>
      </c>
      <c r="R25" s="1192">
        <v>0</v>
      </c>
      <c r="S25" s="1193"/>
    </row>
    <row r="26" spans="1:19" s="276" customFormat="1" ht="9.75" customHeight="1">
      <c r="A26" s="1187"/>
      <c r="B26" s="1187"/>
      <c r="C26" s="1187"/>
      <c r="D26" s="1207">
        <f>SUM(D24:D25)</f>
        <v>118</v>
      </c>
      <c r="E26" s="1208">
        <f>SUM(E24:E25)</f>
        <v>0</v>
      </c>
      <c r="F26" s="1208">
        <f>SUM(F24:F25)</f>
        <v>118</v>
      </c>
      <c r="G26" s="1208"/>
      <c r="H26" s="1208">
        <f>SUM(H24:H25)</f>
        <v>49</v>
      </c>
      <c r="I26" s="1208"/>
      <c r="J26" s="1208">
        <f t="shared" ref="J26:R26" si="3">SUM(J24:J25)</f>
        <v>9</v>
      </c>
      <c r="K26" s="1209">
        <f t="shared" si="3"/>
        <v>10</v>
      </c>
      <c r="L26" s="1209">
        <f t="shared" si="3"/>
        <v>7</v>
      </c>
      <c r="M26" s="1209">
        <f t="shared" si="3"/>
        <v>8</v>
      </c>
      <c r="N26" s="1209">
        <f t="shared" si="3"/>
        <v>10</v>
      </c>
      <c r="O26" s="1209">
        <f t="shared" si="3"/>
        <v>7</v>
      </c>
      <c r="P26" s="1209">
        <f t="shared" si="3"/>
        <v>4</v>
      </c>
      <c r="Q26" s="1209">
        <f t="shared" si="3"/>
        <v>4</v>
      </c>
      <c r="R26" s="1209">
        <f t="shared" si="3"/>
        <v>7</v>
      </c>
      <c r="S26" s="1210"/>
    </row>
    <row r="27" spans="1:19" s="276" customFormat="1" ht="9.75" customHeight="1">
      <c r="A27" s="1856" t="s">
        <v>418</v>
      </c>
      <c r="B27" s="1856"/>
      <c r="C27" s="1856"/>
      <c r="D27" s="1214"/>
      <c r="E27" s="1215"/>
      <c r="F27" s="1215"/>
      <c r="G27" s="1215"/>
      <c r="H27" s="1215"/>
      <c r="I27" s="1215"/>
      <c r="J27" s="1216"/>
      <c r="K27" s="1217"/>
      <c r="L27" s="1217"/>
      <c r="M27" s="1217"/>
      <c r="N27" s="1217"/>
      <c r="O27" s="1217"/>
      <c r="P27" s="1217"/>
      <c r="Q27" s="1217"/>
      <c r="R27" s="1217"/>
      <c r="S27" s="1193"/>
    </row>
    <row r="28" spans="1:19" s="276" customFormat="1" ht="9.75" customHeight="1">
      <c r="A28" s="1857" t="s">
        <v>380</v>
      </c>
      <c r="B28" s="1858"/>
      <c r="C28" s="1859"/>
      <c r="D28" s="1190">
        <v>1951</v>
      </c>
      <c r="E28" s="1191">
        <v>7</v>
      </c>
      <c r="F28" s="1191">
        <f>SUM(D28:E28)</f>
        <v>1958</v>
      </c>
      <c r="G28" s="1191"/>
      <c r="H28" s="1191">
        <v>2259</v>
      </c>
      <c r="I28" s="1191"/>
      <c r="J28" s="1191">
        <v>535</v>
      </c>
      <c r="K28" s="1192">
        <v>421</v>
      </c>
      <c r="L28" s="1192">
        <v>504</v>
      </c>
      <c r="M28" s="1192">
        <v>498</v>
      </c>
      <c r="N28" s="1192">
        <v>520</v>
      </c>
      <c r="O28" s="1192">
        <v>479</v>
      </c>
      <c r="P28" s="1192">
        <v>540</v>
      </c>
      <c r="Q28" s="1192">
        <v>445</v>
      </c>
      <c r="R28" s="1192">
        <v>379</v>
      </c>
      <c r="S28" s="1193"/>
    </row>
    <row r="29" spans="1:19" s="276" customFormat="1" ht="9.75" customHeight="1">
      <c r="A29" s="1860" t="s">
        <v>411</v>
      </c>
      <c r="B29" s="1861"/>
      <c r="C29" s="1862"/>
      <c r="D29" s="1190">
        <v>1659</v>
      </c>
      <c r="E29" s="1191">
        <v>0</v>
      </c>
      <c r="F29" s="1191">
        <f>SUM(D29:E29)</f>
        <v>1659</v>
      </c>
      <c r="G29" s="1191"/>
      <c r="H29" s="1191">
        <v>4131</v>
      </c>
      <c r="I29" s="1191"/>
      <c r="J29" s="1191">
        <v>116</v>
      </c>
      <c r="K29" s="1192">
        <v>119</v>
      </c>
      <c r="L29" s="1192">
        <v>110</v>
      </c>
      <c r="M29" s="1192">
        <v>101</v>
      </c>
      <c r="N29" s="1206">
        <v>84</v>
      </c>
      <c r="O29" s="1206">
        <v>75</v>
      </c>
      <c r="P29" s="1206">
        <v>70</v>
      </c>
      <c r="Q29" s="1206">
        <v>44</v>
      </c>
      <c r="R29" s="1206">
        <v>49</v>
      </c>
      <c r="S29" s="1193"/>
    </row>
    <row r="30" spans="1:19" s="276" customFormat="1" ht="9.75" customHeight="1">
      <c r="A30" s="1218"/>
      <c r="B30" s="1218"/>
      <c r="C30" s="1218"/>
      <c r="D30" s="1207">
        <f>SUM(D28:D29)</f>
        <v>3610</v>
      </c>
      <c r="E30" s="1208">
        <f>SUM(E28:E29)</f>
        <v>7</v>
      </c>
      <c r="F30" s="1208">
        <f>SUM(F28:F29)</f>
        <v>3617</v>
      </c>
      <c r="G30" s="1208"/>
      <c r="H30" s="1208">
        <f>SUM(H28:H29)</f>
        <v>6390</v>
      </c>
      <c r="I30" s="1208"/>
      <c r="J30" s="1208">
        <f t="shared" ref="J30:R30" si="4">SUM(J28:J29)</f>
        <v>651</v>
      </c>
      <c r="K30" s="1209">
        <f t="shared" si="4"/>
        <v>540</v>
      </c>
      <c r="L30" s="1209">
        <f t="shared" si="4"/>
        <v>614</v>
      </c>
      <c r="M30" s="1209">
        <f t="shared" si="4"/>
        <v>599</v>
      </c>
      <c r="N30" s="1209">
        <f t="shared" si="4"/>
        <v>604</v>
      </c>
      <c r="O30" s="1209">
        <f t="shared" si="4"/>
        <v>554</v>
      </c>
      <c r="P30" s="1209">
        <f t="shared" si="4"/>
        <v>610</v>
      </c>
      <c r="Q30" s="1209">
        <f t="shared" si="4"/>
        <v>489</v>
      </c>
      <c r="R30" s="1209">
        <f t="shared" si="4"/>
        <v>428</v>
      </c>
      <c r="S30" s="1210"/>
    </row>
    <row r="31" spans="1:19" s="276" customFormat="1" ht="9.75" customHeight="1">
      <c r="A31" s="1856" t="s">
        <v>419</v>
      </c>
      <c r="B31" s="1856"/>
      <c r="C31" s="1856"/>
      <c r="D31" s="1211"/>
      <c r="E31" s="1212"/>
      <c r="F31" s="1212"/>
      <c r="G31" s="1212"/>
      <c r="H31" s="1212"/>
      <c r="I31" s="1212"/>
      <c r="J31" s="1212"/>
      <c r="K31" s="1206"/>
      <c r="L31" s="1206"/>
      <c r="M31" s="1206"/>
      <c r="N31" s="1206"/>
      <c r="O31" s="1206"/>
      <c r="P31" s="1206"/>
      <c r="Q31" s="1206"/>
      <c r="R31" s="1206"/>
      <c r="S31" s="1193"/>
    </row>
    <row r="32" spans="1:19" s="276" customFormat="1" ht="9.75" customHeight="1">
      <c r="A32" s="1857" t="s">
        <v>380</v>
      </c>
      <c r="B32" s="1858"/>
      <c r="C32" s="1859"/>
      <c r="D32" s="1190">
        <v>63</v>
      </c>
      <c r="E32" s="1191">
        <v>0</v>
      </c>
      <c r="F32" s="1191">
        <f>SUM(D32:E32)</f>
        <v>63</v>
      </c>
      <c r="G32" s="1191"/>
      <c r="H32" s="1191">
        <v>62</v>
      </c>
      <c r="I32" s="1191"/>
      <c r="J32" s="1191">
        <v>23</v>
      </c>
      <c r="K32" s="1192">
        <v>19</v>
      </c>
      <c r="L32" s="1192">
        <v>21</v>
      </c>
      <c r="M32" s="1192">
        <v>22</v>
      </c>
      <c r="N32" s="1192">
        <v>19</v>
      </c>
      <c r="O32" s="1192">
        <v>15</v>
      </c>
      <c r="P32" s="1192">
        <v>20</v>
      </c>
      <c r="Q32" s="1192">
        <v>28</v>
      </c>
      <c r="R32" s="1192">
        <v>17</v>
      </c>
      <c r="S32" s="1193"/>
    </row>
    <row r="33" spans="1:19" s="276" customFormat="1" ht="9.75" customHeight="1">
      <c r="A33" s="1860" t="s">
        <v>411</v>
      </c>
      <c r="B33" s="1861"/>
      <c r="C33" s="1862"/>
      <c r="D33" s="1190">
        <v>143</v>
      </c>
      <c r="E33" s="1191">
        <v>0</v>
      </c>
      <c r="F33" s="1191">
        <f>SUM(D33:E33)</f>
        <v>143</v>
      </c>
      <c r="G33" s="1191"/>
      <c r="H33" s="1191">
        <v>17</v>
      </c>
      <c r="I33" s="1191"/>
      <c r="J33" s="1191">
        <v>1</v>
      </c>
      <c r="K33" s="1192">
        <v>1</v>
      </c>
      <c r="L33" s="1192">
        <v>1</v>
      </c>
      <c r="M33" s="1192">
        <v>1</v>
      </c>
      <c r="N33" s="1206">
        <v>1</v>
      </c>
      <c r="O33" s="1206">
        <v>1</v>
      </c>
      <c r="P33" s="1206">
        <v>1</v>
      </c>
      <c r="Q33" s="1206">
        <v>1</v>
      </c>
      <c r="R33" s="1206">
        <v>0</v>
      </c>
      <c r="S33" s="1193"/>
    </row>
    <row r="34" spans="1:19" s="276" customFormat="1" ht="9.75" customHeight="1">
      <c r="A34" s="1218"/>
      <c r="B34" s="1218"/>
      <c r="C34" s="1218"/>
      <c r="D34" s="1207">
        <f>SUM(D32:D33)</f>
        <v>206</v>
      </c>
      <c r="E34" s="1208">
        <f>SUM(E32:E33)</f>
        <v>0</v>
      </c>
      <c r="F34" s="1208">
        <f>SUM(F32:F33)</f>
        <v>206</v>
      </c>
      <c r="G34" s="1208"/>
      <c r="H34" s="1208">
        <f>SUM(H32:H33)</f>
        <v>79</v>
      </c>
      <c r="I34" s="1208"/>
      <c r="J34" s="1208">
        <f t="shared" ref="J34:R34" si="5">SUM(J32:J33)</f>
        <v>24</v>
      </c>
      <c r="K34" s="1209">
        <f t="shared" si="5"/>
        <v>20</v>
      </c>
      <c r="L34" s="1209">
        <f t="shared" si="5"/>
        <v>22</v>
      </c>
      <c r="M34" s="1209">
        <f t="shared" si="5"/>
        <v>23</v>
      </c>
      <c r="N34" s="1209">
        <f t="shared" si="5"/>
        <v>20</v>
      </c>
      <c r="O34" s="1209">
        <f t="shared" si="5"/>
        <v>16</v>
      </c>
      <c r="P34" s="1209">
        <f t="shared" si="5"/>
        <v>21</v>
      </c>
      <c r="Q34" s="1209">
        <f t="shared" si="5"/>
        <v>29</v>
      </c>
      <c r="R34" s="1209">
        <f t="shared" si="5"/>
        <v>17</v>
      </c>
      <c r="S34" s="1210"/>
    </row>
    <row r="35" spans="1:19" s="276" customFormat="1" ht="9.75" customHeight="1">
      <c r="A35" s="1856" t="s">
        <v>420</v>
      </c>
      <c r="B35" s="1856"/>
      <c r="C35" s="1856"/>
      <c r="D35" s="1211"/>
      <c r="E35" s="1212"/>
      <c r="F35" s="1212"/>
      <c r="G35" s="1212"/>
      <c r="H35" s="1212"/>
      <c r="I35" s="1212"/>
      <c r="J35" s="1212"/>
      <c r="K35" s="1206"/>
      <c r="L35" s="1206"/>
      <c r="M35" s="1206"/>
      <c r="N35" s="1206"/>
      <c r="O35" s="1206"/>
      <c r="P35" s="1206"/>
      <c r="Q35" s="1206"/>
      <c r="R35" s="1206"/>
      <c r="S35" s="1193"/>
    </row>
    <row r="36" spans="1:19" s="276" customFormat="1" ht="9.75" customHeight="1">
      <c r="A36" s="1857" t="s">
        <v>380</v>
      </c>
      <c r="B36" s="1858"/>
      <c r="C36" s="1859"/>
      <c r="D36" s="1190">
        <v>2527</v>
      </c>
      <c r="E36" s="1191">
        <v>0</v>
      </c>
      <c r="F36" s="1191">
        <f>SUM(D36:E36)</f>
        <v>2527</v>
      </c>
      <c r="G36" s="1191"/>
      <c r="H36" s="1191">
        <v>4046</v>
      </c>
      <c r="I36" s="1191"/>
      <c r="J36" s="1191">
        <v>1523</v>
      </c>
      <c r="K36" s="1192">
        <v>1306</v>
      </c>
      <c r="L36" s="1192">
        <v>1388</v>
      </c>
      <c r="M36" s="1192">
        <v>1155</v>
      </c>
      <c r="N36" s="1192">
        <v>902</v>
      </c>
      <c r="O36" s="1192">
        <v>730</v>
      </c>
      <c r="P36" s="1192">
        <v>1054</v>
      </c>
      <c r="Q36" s="1192">
        <v>991</v>
      </c>
      <c r="R36" s="1192">
        <v>1025</v>
      </c>
      <c r="S36" s="1193"/>
    </row>
    <row r="37" spans="1:19" s="276" customFormat="1" ht="9.75" customHeight="1">
      <c r="A37" s="1860" t="s">
        <v>411</v>
      </c>
      <c r="B37" s="1861"/>
      <c r="C37" s="1862"/>
      <c r="D37" s="1190">
        <v>67</v>
      </c>
      <c r="E37" s="1191">
        <v>0</v>
      </c>
      <c r="F37" s="1191">
        <f>SUM(D37:E37)</f>
        <v>67</v>
      </c>
      <c r="G37" s="1191"/>
      <c r="H37" s="1191">
        <v>1480</v>
      </c>
      <c r="I37" s="1191"/>
      <c r="J37" s="1191">
        <v>59</v>
      </c>
      <c r="K37" s="1192">
        <v>58</v>
      </c>
      <c r="L37" s="1192">
        <v>50</v>
      </c>
      <c r="M37" s="1192">
        <v>50</v>
      </c>
      <c r="N37" s="1206">
        <v>40</v>
      </c>
      <c r="O37" s="1206">
        <v>33</v>
      </c>
      <c r="P37" s="1206">
        <v>38</v>
      </c>
      <c r="Q37" s="1206">
        <v>37</v>
      </c>
      <c r="R37" s="1206">
        <v>39</v>
      </c>
      <c r="S37" s="1193"/>
    </row>
    <row r="38" spans="1:19" s="276" customFormat="1" ht="9.75" customHeight="1">
      <c r="A38" s="1218"/>
      <c r="B38" s="1218"/>
      <c r="C38" s="1218"/>
      <c r="D38" s="1207">
        <f>SUM(D36:D37)</f>
        <v>2594</v>
      </c>
      <c r="E38" s="1208">
        <f>SUM(E36:E37)</f>
        <v>0</v>
      </c>
      <c r="F38" s="1208">
        <f>SUM(F36:F37)</f>
        <v>2594</v>
      </c>
      <c r="G38" s="1208"/>
      <c r="H38" s="1208">
        <f>SUM(H36:H37)</f>
        <v>5526</v>
      </c>
      <c r="I38" s="1208"/>
      <c r="J38" s="1208">
        <f t="shared" ref="J38:R38" si="6">SUM(J36:J37)</f>
        <v>1582</v>
      </c>
      <c r="K38" s="1209">
        <f t="shared" si="6"/>
        <v>1364</v>
      </c>
      <c r="L38" s="1209">
        <f t="shared" si="6"/>
        <v>1438</v>
      </c>
      <c r="M38" s="1209">
        <f t="shared" si="6"/>
        <v>1205</v>
      </c>
      <c r="N38" s="1209">
        <f t="shared" si="6"/>
        <v>942</v>
      </c>
      <c r="O38" s="1209">
        <f t="shared" si="6"/>
        <v>763</v>
      </c>
      <c r="P38" s="1209">
        <f t="shared" si="6"/>
        <v>1092</v>
      </c>
      <c r="Q38" s="1209">
        <f t="shared" si="6"/>
        <v>1028</v>
      </c>
      <c r="R38" s="1209">
        <f t="shared" si="6"/>
        <v>1064</v>
      </c>
      <c r="S38" s="1210"/>
    </row>
    <row r="39" spans="1:19" s="276" customFormat="1" ht="22.5" customHeight="1">
      <c r="A39" s="1863" t="s">
        <v>421</v>
      </c>
      <c r="B39" s="1863"/>
      <c r="C39" s="1863"/>
      <c r="D39" s="1207"/>
      <c r="E39" s="1208"/>
      <c r="F39" s="1208"/>
      <c r="G39" s="1208"/>
      <c r="H39" s="1208"/>
      <c r="I39" s="1208"/>
      <c r="J39" s="1212">
        <v>224</v>
      </c>
      <c r="K39" s="1206">
        <v>208</v>
      </c>
      <c r="L39" s="1206">
        <v>210</v>
      </c>
      <c r="M39" s="1206">
        <v>167</v>
      </c>
      <c r="N39" s="1209">
        <v>176</v>
      </c>
      <c r="O39" s="1209">
        <v>145</v>
      </c>
      <c r="P39" s="1209">
        <v>153</v>
      </c>
      <c r="Q39" s="1209">
        <v>155</v>
      </c>
      <c r="R39" s="1209">
        <v>286</v>
      </c>
      <c r="S39" s="1210"/>
    </row>
    <row r="40" spans="1:19" s="276" customFormat="1" ht="32.25" customHeight="1">
      <c r="A40" s="1863" t="s">
        <v>422</v>
      </c>
      <c r="B40" s="1863"/>
      <c r="C40" s="1863"/>
      <c r="D40" s="1207"/>
      <c r="E40" s="1208"/>
      <c r="F40" s="1208"/>
      <c r="G40" s="1208"/>
      <c r="H40" s="1208"/>
      <c r="I40" s="1208"/>
      <c r="J40" s="1208">
        <v>4236</v>
      </c>
      <c r="K40" s="1209">
        <v>3956</v>
      </c>
      <c r="L40" s="1209">
        <v>4346</v>
      </c>
      <c r="M40" s="1209">
        <v>3798</v>
      </c>
      <c r="N40" s="1209">
        <v>3498</v>
      </c>
      <c r="O40" s="1209">
        <v>3264</v>
      </c>
      <c r="P40" s="1209">
        <v>3655</v>
      </c>
      <c r="Q40" s="1209">
        <v>3247</v>
      </c>
      <c r="R40" s="1209">
        <v>2977</v>
      </c>
      <c r="S40" s="1210"/>
    </row>
    <row r="41" spans="1:19" s="276" customFormat="1" ht="4.5" customHeight="1">
      <c r="A41" s="1219"/>
      <c r="B41" s="1219"/>
      <c r="C41" s="1219"/>
      <c r="D41" s="1211"/>
      <c r="E41" s="1212"/>
      <c r="F41" s="1212"/>
      <c r="G41" s="1212"/>
      <c r="H41" s="1212"/>
      <c r="I41" s="1212"/>
      <c r="J41" s="1212"/>
      <c r="K41" s="1206"/>
      <c r="L41" s="1206"/>
      <c r="M41" s="1206"/>
      <c r="N41" s="1206"/>
      <c r="O41" s="1206"/>
      <c r="P41" s="1206"/>
      <c r="Q41" s="1206"/>
      <c r="R41" s="1206"/>
      <c r="S41" s="1193"/>
    </row>
    <row r="42" spans="1:19" s="276" customFormat="1" ht="9.75" customHeight="1">
      <c r="A42" s="1856" t="s">
        <v>423</v>
      </c>
      <c r="B42" s="1856"/>
      <c r="C42" s="1856"/>
      <c r="D42" s="1211">
        <f>D38+D34+D30+D26+D21+D14</f>
        <v>19318</v>
      </c>
      <c r="E42" s="1212">
        <f>E38+E34+E30+E26+E21+E14</f>
        <v>2113</v>
      </c>
      <c r="F42" s="1212">
        <f>SUM(D42:E42)</f>
        <v>21431</v>
      </c>
      <c r="G42" s="1212"/>
      <c r="H42" s="1212">
        <f>H38+H34+H30+H26+H21+H14</f>
        <v>26212</v>
      </c>
      <c r="I42" s="1212"/>
      <c r="J42" s="1212">
        <f t="shared" ref="J42:R42" si="7">J38+J34+J30+J26+J21+J14+J39+J40</f>
        <v>9266</v>
      </c>
      <c r="K42" s="1206">
        <f t="shared" si="7"/>
        <v>8546</v>
      </c>
      <c r="L42" s="1206">
        <f t="shared" si="7"/>
        <v>9100</v>
      </c>
      <c r="M42" s="1206">
        <f t="shared" si="7"/>
        <v>8360</v>
      </c>
      <c r="N42" s="1206">
        <f t="shared" si="7"/>
        <v>7796</v>
      </c>
      <c r="O42" s="1206">
        <f t="shared" si="7"/>
        <v>7323</v>
      </c>
      <c r="P42" s="1206">
        <f t="shared" si="7"/>
        <v>8088</v>
      </c>
      <c r="Q42" s="1206">
        <f t="shared" si="7"/>
        <v>7310</v>
      </c>
      <c r="R42" s="1206">
        <f t="shared" si="7"/>
        <v>7407</v>
      </c>
      <c r="S42" s="1193"/>
    </row>
    <row r="43" spans="1:19" s="276" customFormat="1" ht="10.5" customHeight="1">
      <c r="A43" s="1189"/>
      <c r="B43" s="1857" t="s">
        <v>1173</v>
      </c>
      <c r="C43" s="1857"/>
      <c r="D43" s="1207"/>
      <c r="E43" s="1208"/>
      <c r="F43" s="1208">
        <v>-11789</v>
      </c>
      <c r="G43" s="1208"/>
      <c r="H43" s="1208"/>
      <c r="I43" s="1208"/>
      <c r="J43" s="1208"/>
      <c r="K43" s="1209"/>
      <c r="L43" s="1209"/>
      <c r="M43" s="1209"/>
      <c r="N43" s="1209"/>
      <c r="O43" s="1209"/>
      <c r="P43" s="1209"/>
      <c r="Q43" s="1209"/>
      <c r="R43" s="1209"/>
      <c r="S43" s="1210"/>
    </row>
    <row r="44" spans="1:19" s="276" customFormat="1" ht="9.75" customHeight="1">
      <c r="A44" s="1864" t="s">
        <v>424</v>
      </c>
      <c r="B44" s="1864"/>
      <c r="C44" s="1864"/>
      <c r="D44" s="1203"/>
      <c r="E44" s="1204"/>
      <c r="F44" s="1204">
        <f>F42+F43</f>
        <v>9642</v>
      </c>
      <c r="G44" s="1204"/>
      <c r="H44" s="1204">
        <f>H42</f>
        <v>26212</v>
      </c>
      <c r="I44" s="1204"/>
      <c r="J44" s="1204">
        <f>J42</f>
        <v>9266</v>
      </c>
      <c r="K44" s="1205">
        <f>K42</f>
        <v>8546</v>
      </c>
      <c r="L44" s="1205">
        <f>L42</f>
        <v>9100</v>
      </c>
      <c r="M44" s="1205">
        <f t="shared" ref="M44:R44" si="8">M42</f>
        <v>8360</v>
      </c>
      <c r="N44" s="1205">
        <f t="shared" si="8"/>
        <v>7796</v>
      </c>
      <c r="O44" s="1205">
        <f t="shared" si="8"/>
        <v>7323</v>
      </c>
      <c r="P44" s="1205">
        <f t="shared" si="8"/>
        <v>8088</v>
      </c>
      <c r="Q44" s="1205">
        <f t="shared" si="8"/>
        <v>7310</v>
      </c>
      <c r="R44" s="1205">
        <f t="shared" si="8"/>
        <v>7407</v>
      </c>
      <c r="S44" s="1220"/>
    </row>
    <row r="45" spans="1:19" s="276" customFormat="1" ht="6" customHeight="1">
      <c r="A45" s="1187"/>
      <c r="B45" s="1187"/>
      <c r="C45" s="1187"/>
      <c r="D45" s="1221"/>
      <c r="E45" s="1221"/>
      <c r="F45" s="1221"/>
      <c r="G45" s="1221"/>
      <c r="H45" s="1221"/>
      <c r="I45" s="1221"/>
      <c r="J45" s="1221"/>
      <c r="K45" s="1222"/>
      <c r="L45" s="1222"/>
      <c r="M45" s="1222"/>
      <c r="N45" s="1221"/>
      <c r="O45" s="1221"/>
      <c r="P45" s="1221"/>
      <c r="Q45" s="1221"/>
      <c r="R45" s="1223"/>
      <c r="S45" s="1171"/>
    </row>
    <row r="46" spans="1:19" ht="28.5" customHeight="1">
      <c r="A46" s="1224" t="s">
        <v>1115</v>
      </c>
      <c r="B46" s="1865" t="s">
        <v>1047</v>
      </c>
      <c r="C46" s="1865"/>
      <c r="D46" s="1865"/>
      <c r="E46" s="1865"/>
      <c r="F46" s="1865"/>
      <c r="G46" s="1865"/>
      <c r="H46" s="1865"/>
      <c r="I46" s="1865"/>
      <c r="J46" s="1865"/>
      <c r="K46" s="1865"/>
      <c r="L46" s="1865"/>
      <c r="M46" s="1865"/>
      <c r="N46" s="1865"/>
      <c r="O46" s="1865"/>
      <c r="P46" s="1865"/>
      <c r="Q46" s="1865"/>
      <c r="R46" s="1865"/>
      <c r="S46" s="1865"/>
    </row>
    <row r="47" spans="1:19" ht="27" customHeight="1">
      <c r="A47" s="1224" t="s">
        <v>1116</v>
      </c>
      <c r="B47" s="1865" t="s">
        <v>425</v>
      </c>
      <c r="C47" s="1865"/>
      <c r="D47" s="1865"/>
      <c r="E47" s="1865"/>
      <c r="F47" s="1865"/>
      <c r="G47" s="1865"/>
      <c r="H47" s="1865"/>
      <c r="I47" s="1865"/>
      <c r="J47" s="1865"/>
      <c r="K47" s="1865"/>
      <c r="L47" s="1865"/>
      <c r="M47" s="1865"/>
      <c r="N47" s="1865"/>
      <c r="O47" s="1865"/>
      <c r="P47" s="1865"/>
      <c r="Q47" s="1865"/>
      <c r="R47" s="1865"/>
      <c r="S47" s="1865"/>
    </row>
    <row r="48" spans="1:19" ht="9" customHeight="1">
      <c r="B48" s="1852"/>
      <c r="C48" s="1852"/>
      <c r="D48" s="1853"/>
      <c r="E48" s="1854"/>
      <c r="F48" s="1854"/>
      <c r="G48" s="1854"/>
      <c r="H48" s="1854"/>
      <c r="I48" s="1854"/>
      <c r="J48" s="1855"/>
      <c r="K48" s="1854"/>
      <c r="L48" s="1854"/>
      <c r="M48" s="1855"/>
      <c r="N48" s="1855"/>
      <c r="O48" s="1854"/>
      <c r="P48" s="1852"/>
      <c r="Q48" s="1852"/>
      <c r="R48" s="1852"/>
      <c r="S48" s="1852"/>
    </row>
    <row r="49" spans="2:19" ht="9" customHeight="1"/>
    <row r="52" spans="2:19">
      <c r="B52" s="1852"/>
      <c r="C52" s="1852"/>
      <c r="D52" s="1853"/>
      <c r="E52" s="1854"/>
      <c r="F52" s="1854"/>
      <c r="G52" s="1854"/>
      <c r="H52" s="1854"/>
      <c r="I52" s="1854"/>
      <c r="J52" s="1855"/>
      <c r="K52" s="1854"/>
      <c r="L52" s="1854"/>
      <c r="M52" s="1855"/>
      <c r="N52" s="1855"/>
      <c r="O52" s="1854"/>
      <c r="P52" s="1852"/>
      <c r="Q52" s="1852"/>
      <c r="R52" s="1852"/>
      <c r="S52" s="1852"/>
    </row>
  </sheetData>
  <mergeCells count="43">
    <mergeCell ref="D5:F5"/>
    <mergeCell ref="J5:S5"/>
    <mergeCell ref="A1:S1"/>
    <mergeCell ref="A3:C3"/>
    <mergeCell ref="D3:I3"/>
    <mergeCell ref="D4:F4"/>
    <mergeCell ref="J4:S4"/>
    <mergeCell ref="B18:C18"/>
    <mergeCell ref="J6:R6"/>
    <mergeCell ref="A7:C7"/>
    <mergeCell ref="A8:C8"/>
    <mergeCell ref="B9:C9"/>
    <mergeCell ref="B10:C10"/>
    <mergeCell ref="B11:C11"/>
    <mergeCell ref="A13:C13"/>
    <mergeCell ref="A14:C14"/>
    <mergeCell ref="A15:C15"/>
    <mergeCell ref="A16:C16"/>
    <mergeCell ref="A17:C17"/>
    <mergeCell ref="A33:C33"/>
    <mergeCell ref="B19:C19"/>
    <mergeCell ref="B20:C20"/>
    <mergeCell ref="A22:C22"/>
    <mergeCell ref="A23:C23"/>
    <mergeCell ref="B24:C24"/>
    <mergeCell ref="B25:C25"/>
    <mergeCell ref="A27:C27"/>
    <mergeCell ref="A28:C28"/>
    <mergeCell ref="A29:C29"/>
    <mergeCell ref="A31:C31"/>
    <mergeCell ref="A32:C32"/>
    <mergeCell ref="B52:S52"/>
    <mergeCell ref="A35:C35"/>
    <mergeCell ref="A36:C36"/>
    <mergeCell ref="A37:C37"/>
    <mergeCell ref="A39:C39"/>
    <mergeCell ref="A40:C40"/>
    <mergeCell ref="A42:C42"/>
    <mergeCell ref="B43:C43"/>
    <mergeCell ref="A44:C44"/>
    <mergeCell ref="B46:S46"/>
    <mergeCell ref="B47:S47"/>
    <mergeCell ref="B48:S48"/>
  </mergeCells>
  <printOptions horizontalCentered="1"/>
  <pageMargins left="0.23622047244094491" right="0.23622047244094491" top="0.31496062992125984" bottom="0.23622047244094491" header="0.11811023622047245" footer="0.11811023622047245"/>
  <pageSetup scale="94" orientation="landscape" r:id="rId1"/>
  <colBreaks count="1" manualBreakCount="1">
    <brk id="19" min="3" max="30"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4"/>
  <sheetViews>
    <sheetView zoomScaleNormal="100" zoomScaleSheetLayoutView="100" workbookViewId="0">
      <selection activeCell="A3" sqref="A3:G3"/>
    </sheetView>
  </sheetViews>
  <sheetFormatPr defaultColWidth="8.42578125" defaultRowHeight="12.75"/>
  <cols>
    <col min="1" max="1" width="2.140625" style="281" customWidth="1"/>
    <col min="2" max="2" width="34.85546875" style="281" customWidth="1"/>
    <col min="3" max="3" width="12.5703125" style="283" customWidth="1"/>
    <col min="4" max="4" width="1.7109375" style="284" customWidth="1"/>
    <col min="5" max="5" width="10" style="283" customWidth="1"/>
    <col min="6" max="6" width="1.7109375" style="284" customWidth="1"/>
    <col min="7" max="7" width="1.28515625" style="283" customWidth="1"/>
    <col min="8" max="8" width="10" style="283" customWidth="1"/>
    <col min="9" max="9" width="1.7109375" style="284" customWidth="1"/>
    <col min="10" max="10" width="10" style="283" customWidth="1"/>
    <col min="11" max="11" width="1.7109375" style="284" customWidth="1"/>
    <col min="12" max="12" width="1.28515625" style="283" customWidth="1"/>
    <col min="13" max="13" width="10" style="283" customWidth="1"/>
    <col min="14" max="14" width="1.7109375" style="284" customWidth="1"/>
    <col min="15" max="15" width="10" style="281" customWidth="1"/>
    <col min="16" max="16" width="1.7109375" style="284" customWidth="1"/>
    <col min="17" max="17" width="1.28515625" style="281" customWidth="1"/>
    <col min="18" max="18" width="10" style="281" customWidth="1"/>
    <col min="19" max="19" width="1.7109375" style="284" customWidth="1"/>
    <col min="20" max="20" width="10" style="281" customWidth="1"/>
    <col min="21" max="21" width="1.7109375" style="284" customWidth="1"/>
    <col min="22" max="22" width="1.28515625" style="281" customWidth="1"/>
    <col min="23" max="23" width="8.42578125" style="281" customWidth="1"/>
    <col min="24" max="24" width="8.42578125" style="283" customWidth="1"/>
    <col min="25" max="26" width="8.42578125" style="281" customWidth="1"/>
    <col min="27" max="27" width="8.42578125" style="283" customWidth="1"/>
    <col min="28" max="29" width="8.42578125" style="281" customWidth="1"/>
    <col min="30" max="30" width="8.42578125" style="283" customWidth="1"/>
    <col min="31" max="32" width="8.42578125" style="281" customWidth="1"/>
    <col min="33" max="33" width="8.42578125" style="283" customWidth="1"/>
    <col min="34" max="35" width="8.42578125" style="281" customWidth="1"/>
    <col min="36" max="36" width="8.42578125" style="283" customWidth="1"/>
    <col min="37" max="37" width="8.42578125" style="281" customWidth="1"/>
    <col min="38" max="16384" width="8.42578125" style="281"/>
  </cols>
  <sheetData>
    <row r="1" spans="1:22" ht="18.75" customHeight="1">
      <c r="A1" s="1837" t="s">
        <v>426</v>
      </c>
      <c r="B1" s="1837"/>
      <c r="C1" s="1837"/>
      <c r="D1" s="1881"/>
      <c r="E1" s="1837"/>
      <c r="F1" s="1881"/>
      <c r="G1" s="1837"/>
      <c r="H1" s="1837"/>
      <c r="I1" s="1881"/>
      <c r="J1" s="1837"/>
      <c r="K1" s="1881"/>
      <c r="L1" s="1837"/>
      <c r="M1" s="1837"/>
      <c r="N1" s="1881"/>
      <c r="O1" s="1837"/>
      <c r="P1" s="1881"/>
      <c r="Q1" s="1837"/>
      <c r="R1" s="1837"/>
      <c r="S1" s="1881"/>
      <c r="T1" s="1837"/>
      <c r="U1" s="1881"/>
      <c r="V1" s="1837"/>
    </row>
    <row r="2" spans="1:22" ht="10.5" customHeight="1">
      <c r="A2" s="977"/>
      <c r="B2" s="977"/>
      <c r="C2" s="978"/>
      <c r="D2" s="1066"/>
      <c r="E2" s="978"/>
      <c r="F2" s="1067"/>
      <c r="G2" s="978"/>
      <c r="H2" s="978"/>
      <c r="I2" s="1066"/>
      <c r="J2" s="978"/>
      <c r="K2" s="1067"/>
      <c r="L2" s="978"/>
      <c r="M2" s="978"/>
      <c r="N2" s="1066"/>
      <c r="O2" s="978"/>
      <c r="P2" s="1067"/>
      <c r="Q2" s="978"/>
      <c r="R2" s="978"/>
      <c r="S2" s="1066"/>
      <c r="T2" s="978"/>
      <c r="U2" s="1067"/>
      <c r="V2" s="1068"/>
    </row>
    <row r="3" spans="1:22" ht="11.25" customHeight="1">
      <c r="A3" s="1882"/>
      <c r="B3" s="1882"/>
      <c r="C3" s="1883" t="s">
        <v>108</v>
      </c>
      <c r="D3" s="1884"/>
      <c r="E3" s="1885"/>
      <c r="F3" s="1884"/>
      <c r="G3" s="1886"/>
      <c r="H3" s="1877" t="s">
        <v>109</v>
      </c>
      <c r="I3" s="1878"/>
      <c r="J3" s="1879"/>
      <c r="K3" s="1878"/>
      <c r="L3" s="1880"/>
      <c r="M3" s="1877" t="s">
        <v>110</v>
      </c>
      <c r="N3" s="1878"/>
      <c r="O3" s="1879"/>
      <c r="P3" s="1878"/>
      <c r="Q3" s="1880"/>
      <c r="R3" s="1877" t="s">
        <v>111</v>
      </c>
      <c r="S3" s="1878"/>
      <c r="T3" s="1879"/>
      <c r="U3" s="1878"/>
      <c r="V3" s="1880"/>
    </row>
    <row r="4" spans="1:22" ht="11.25" customHeight="1">
      <c r="A4" s="1069"/>
      <c r="B4" s="1069"/>
      <c r="C4" s="986" t="s">
        <v>427</v>
      </c>
      <c r="D4" s="1070"/>
      <c r="E4" s="986" t="s">
        <v>427</v>
      </c>
      <c r="F4" s="1071"/>
      <c r="G4" s="1072"/>
      <c r="H4" s="1073" t="s">
        <v>427</v>
      </c>
      <c r="I4" s="1070"/>
      <c r="J4" s="1073" t="s">
        <v>427</v>
      </c>
      <c r="K4" s="1071"/>
      <c r="L4" s="1074"/>
      <c r="M4" s="1073" t="s">
        <v>427</v>
      </c>
      <c r="N4" s="1070"/>
      <c r="O4" s="1073" t="s">
        <v>427</v>
      </c>
      <c r="P4" s="1071"/>
      <c r="Q4" s="1074"/>
      <c r="R4" s="1073" t="s">
        <v>427</v>
      </c>
      <c r="S4" s="1070"/>
      <c r="T4" s="1073" t="s">
        <v>427</v>
      </c>
      <c r="U4" s="1071"/>
      <c r="V4" s="1075"/>
    </row>
    <row r="5" spans="1:22" ht="11.25" customHeight="1">
      <c r="A5" s="1069"/>
      <c r="B5" s="1069"/>
      <c r="C5" s="986" t="s">
        <v>428</v>
      </c>
      <c r="D5" s="1076"/>
      <c r="E5" s="986" t="s">
        <v>428</v>
      </c>
      <c r="F5" s="1071"/>
      <c r="G5" s="1072"/>
      <c r="H5" s="1073" t="s">
        <v>428</v>
      </c>
      <c r="I5" s="1076"/>
      <c r="J5" s="1073" t="s">
        <v>428</v>
      </c>
      <c r="K5" s="1071"/>
      <c r="L5" s="1074"/>
      <c r="M5" s="1073" t="s">
        <v>428</v>
      </c>
      <c r="N5" s="1076"/>
      <c r="O5" s="1073" t="s">
        <v>428</v>
      </c>
      <c r="P5" s="1071"/>
      <c r="Q5" s="1074"/>
      <c r="R5" s="1073" t="s">
        <v>428</v>
      </c>
      <c r="S5" s="1076"/>
      <c r="T5" s="1073" t="s">
        <v>428</v>
      </c>
      <c r="U5" s="1071"/>
      <c r="V5" s="1075"/>
    </row>
    <row r="6" spans="1:22" ht="12.75" customHeight="1">
      <c r="A6" s="1077"/>
      <c r="B6" s="1077"/>
      <c r="C6" s="1078" t="s">
        <v>429</v>
      </c>
      <c r="D6" s="1079" t="s">
        <v>1115</v>
      </c>
      <c r="E6" s="1080" t="s">
        <v>430</v>
      </c>
      <c r="F6" s="1081" t="s">
        <v>1115</v>
      </c>
      <c r="G6" s="998"/>
      <c r="H6" s="1082" t="s">
        <v>429</v>
      </c>
      <c r="I6" s="1079" t="s">
        <v>1115</v>
      </c>
      <c r="J6" s="1083" t="s">
        <v>430</v>
      </c>
      <c r="K6" s="1081" t="s">
        <v>1115</v>
      </c>
      <c r="L6" s="1083"/>
      <c r="M6" s="1082" t="s">
        <v>429</v>
      </c>
      <c r="N6" s="1079" t="s">
        <v>1115</v>
      </c>
      <c r="O6" s="1083" t="s">
        <v>430</v>
      </c>
      <c r="P6" s="1081" t="s">
        <v>1115</v>
      </c>
      <c r="Q6" s="1083"/>
      <c r="R6" s="1082" t="s">
        <v>429</v>
      </c>
      <c r="S6" s="1079" t="s">
        <v>1115</v>
      </c>
      <c r="T6" s="1083" t="s">
        <v>430</v>
      </c>
      <c r="U6" s="1081" t="s">
        <v>1115</v>
      </c>
      <c r="V6" s="1084"/>
    </row>
    <row r="7" spans="1:22" ht="21" customHeight="1">
      <c r="A7" s="1872" t="s">
        <v>431</v>
      </c>
      <c r="B7" s="1872"/>
      <c r="C7" s="1085"/>
      <c r="D7" s="1086"/>
      <c r="E7" s="1087"/>
      <c r="F7" s="1086"/>
      <c r="G7" s="1088"/>
      <c r="H7" s="1089"/>
      <c r="I7" s="1086"/>
      <c r="J7" s="1090"/>
      <c r="K7" s="1086"/>
      <c r="L7" s="1090"/>
      <c r="M7" s="1089"/>
      <c r="N7" s="1086"/>
      <c r="O7" s="1090"/>
      <c r="P7" s="1086"/>
      <c r="Q7" s="1090"/>
      <c r="R7" s="1089"/>
      <c r="S7" s="1086"/>
      <c r="T7" s="1090"/>
      <c r="U7" s="1086"/>
      <c r="V7" s="1075"/>
    </row>
    <row r="8" spans="1:22" ht="10.5" customHeight="1">
      <c r="A8" s="1091"/>
      <c r="B8" s="1091" t="s">
        <v>384</v>
      </c>
      <c r="C8" s="1092">
        <v>0.49</v>
      </c>
      <c r="D8" s="1093"/>
      <c r="E8" s="1094">
        <v>0.05</v>
      </c>
      <c r="F8" s="1095"/>
      <c r="G8" s="1096"/>
      <c r="H8" s="1097">
        <v>0.5</v>
      </c>
      <c r="I8" s="1093"/>
      <c r="J8" s="1098">
        <v>0.05</v>
      </c>
      <c r="K8" s="1095"/>
      <c r="L8" s="1096"/>
      <c r="M8" s="1097">
        <v>0.57999999999999996</v>
      </c>
      <c r="N8" s="1093"/>
      <c r="O8" s="1098">
        <v>0.05</v>
      </c>
      <c r="P8" s="1095"/>
      <c r="Q8" s="1096"/>
      <c r="R8" s="1097">
        <v>0.62</v>
      </c>
      <c r="S8" s="1093"/>
      <c r="T8" s="1098">
        <v>0.05</v>
      </c>
      <c r="U8" s="1095"/>
      <c r="V8" s="1075"/>
    </row>
    <row r="9" spans="1:22" ht="10.5" customHeight="1">
      <c r="A9" s="1091"/>
      <c r="B9" s="1091" t="s">
        <v>432</v>
      </c>
      <c r="C9" s="1099">
        <v>0.01</v>
      </c>
      <c r="D9" s="1093"/>
      <c r="E9" s="1094">
        <v>0</v>
      </c>
      <c r="F9" s="1095"/>
      <c r="G9" s="1096"/>
      <c r="H9" s="1100">
        <v>0.01</v>
      </c>
      <c r="I9" s="1093"/>
      <c r="J9" s="1098">
        <v>0</v>
      </c>
      <c r="K9" s="1095"/>
      <c r="L9" s="1096"/>
      <c r="M9" s="1100">
        <v>0.01</v>
      </c>
      <c r="N9" s="1093"/>
      <c r="O9" s="1098">
        <v>0</v>
      </c>
      <c r="P9" s="1095"/>
      <c r="Q9" s="1096"/>
      <c r="R9" s="1100">
        <v>0.01</v>
      </c>
      <c r="S9" s="1093"/>
      <c r="T9" s="1098">
        <v>0</v>
      </c>
      <c r="U9" s="1095"/>
      <c r="V9" s="1075"/>
    </row>
    <row r="10" spans="1:22" ht="10.5" customHeight="1">
      <c r="A10" s="1091"/>
      <c r="B10" s="1091" t="s">
        <v>389</v>
      </c>
      <c r="C10" s="1101">
        <v>0.12</v>
      </c>
      <c r="D10" s="1102"/>
      <c r="E10" s="1094">
        <v>0</v>
      </c>
      <c r="F10" s="1095"/>
      <c r="G10" s="1096"/>
      <c r="H10" s="1103">
        <v>0.1</v>
      </c>
      <c r="I10" s="1102"/>
      <c r="J10" s="1098">
        <v>0</v>
      </c>
      <c r="K10" s="1095"/>
      <c r="L10" s="1096"/>
      <c r="M10" s="1103">
        <v>0.13</v>
      </c>
      <c r="N10" s="1102"/>
      <c r="O10" s="1098">
        <v>0</v>
      </c>
      <c r="P10" s="1095"/>
      <c r="Q10" s="1096"/>
      <c r="R10" s="1103">
        <v>0.15</v>
      </c>
      <c r="S10" s="1102"/>
      <c r="T10" s="1098">
        <v>0</v>
      </c>
      <c r="U10" s="1095"/>
      <c r="V10" s="1075"/>
    </row>
    <row r="11" spans="1:22" ht="10.5" customHeight="1">
      <c r="A11" s="1104"/>
      <c r="B11" s="1104"/>
      <c r="C11" s="1105"/>
      <c r="D11" s="1106"/>
      <c r="E11" s="1107"/>
      <c r="F11" s="1108"/>
      <c r="G11" s="1109"/>
      <c r="H11" s="1110"/>
      <c r="I11" s="1106"/>
      <c r="J11" s="1111"/>
      <c r="K11" s="1108"/>
      <c r="L11" s="1109"/>
      <c r="M11" s="1110"/>
      <c r="N11" s="1106"/>
      <c r="O11" s="1111"/>
      <c r="P11" s="1108"/>
      <c r="Q11" s="1109"/>
      <c r="R11" s="1110"/>
      <c r="S11" s="1106"/>
      <c r="T11" s="1111"/>
      <c r="U11" s="1108"/>
      <c r="V11" s="1075"/>
    </row>
    <row r="12" spans="1:22" ht="10.5" customHeight="1">
      <c r="A12" s="1872" t="s">
        <v>391</v>
      </c>
      <c r="B12" s="1872"/>
      <c r="C12" s="1112"/>
      <c r="D12" s="1113"/>
      <c r="E12" s="1114"/>
      <c r="F12" s="1115"/>
      <c r="G12" s="1109"/>
      <c r="H12" s="1116"/>
      <c r="I12" s="1113"/>
      <c r="J12" s="1117"/>
      <c r="K12" s="1115"/>
      <c r="L12" s="1109"/>
      <c r="M12" s="1116"/>
      <c r="N12" s="1113"/>
      <c r="O12" s="1117"/>
      <c r="P12" s="1115"/>
      <c r="Q12" s="1109"/>
      <c r="R12" s="1116"/>
      <c r="S12" s="1113"/>
      <c r="T12" s="1117"/>
      <c r="U12" s="1115"/>
      <c r="V12" s="1075"/>
    </row>
    <row r="13" spans="1:22" ht="10.5" customHeight="1">
      <c r="A13" s="1091"/>
      <c r="B13" s="1091" t="s">
        <v>433</v>
      </c>
      <c r="C13" s="1118">
        <v>0.09</v>
      </c>
      <c r="D13" s="1093"/>
      <c r="E13" s="1119">
        <v>0.01</v>
      </c>
      <c r="F13" s="1120"/>
      <c r="G13" s="1096"/>
      <c r="H13" s="1121">
        <v>0.09</v>
      </c>
      <c r="I13" s="1093"/>
      <c r="J13" s="1122">
        <v>0.01</v>
      </c>
      <c r="K13" s="1120"/>
      <c r="L13" s="1096"/>
      <c r="M13" s="1121">
        <v>0.09</v>
      </c>
      <c r="N13" s="1093"/>
      <c r="O13" s="1122">
        <v>0.01</v>
      </c>
      <c r="P13" s="1120"/>
      <c r="Q13" s="1096"/>
      <c r="R13" s="1121">
        <v>0.09</v>
      </c>
      <c r="S13" s="1093"/>
      <c r="T13" s="1122">
        <v>0.01</v>
      </c>
      <c r="U13" s="1120"/>
      <c r="V13" s="1075"/>
    </row>
    <row r="14" spans="1:22" ht="10.5" customHeight="1">
      <c r="A14" s="1091"/>
      <c r="B14" s="1091" t="s">
        <v>393</v>
      </c>
      <c r="C14" s="1123">
        <v>3.83</v>
      </c>
      <c r="D14" s="1124"/>
      <c r="E14" s="1125">
        <v>2.8</v>
      </c>
      <c r="F14" s="1120"/>
      <c r="G14" s="1096"/>
      <c r="H14" s="1126">
        <v>3.7</v>
      </c>
      <c r="I14" s="1124"/>
      <c r="J14" s="1127">
        <v>2.78</v>
      </c>
      <c r="K14" s="1120"/>
      <c r="L14" s="1096"/>
      <c r="M14" s="1126">
        <v>3.77</v>
      </c>
      <c r="N14" s="1124"/>
      <c r="O14" s="1127">
        <v>2.8</v>
      </c>
      <c r="P14" s="1120"/>
      <c r="Q14" s="1096"/>
      <c r="R14" s="1126">
        <v>4.05</v>
      </c>
      <c r="S14" s="1124"/>
      <c r="T14" s="1127">
        <v>2.81</v>
      </c>
      <c r="U14" s="1120"/>
      <c r="V14" s="1075"/>
    </row>
    <row r="15" spans="1:22" ht="10.5" customHeight="1">
      <c r="A15" s="1091"/>
      <c r="B15" s="1091" t="s">
        <v>434</v>
      </c>
      <c r="C15" s="1128">
        <v>2.17</v>
      </c>
      <c r="D15" s="1129"/>
      <c r="E15" s="1130">
        <v>0.8</v>
      </c>
      <c r="F15" s="1131"/>
      <c r="G15" s="1132"/>
      <c r="H15" s="1133">
        <v>2.35</v>
      </c>
      <c r="I15" s="1129"/>
      <c r="J15" s="1134">
        <v>0.82</v>
      </c>
      <c r="K15" s="1131"/>
      <c r="L15" s="1132"/>
      <c r="M15" s="1133">
        <v>2.4</v>
      </c>
      <c r="N15" s="1129"/>
      <c r="O15" s="1134">
        <v>0.88</v>
      </c>
      <c r="P15" s="1131"/>
      <c r="Q15" s="1132"/>
      <c r="R15" s="1133">
        <v>2.48</v>
      </c>
      <c r="S15" s="1129"/>
      <c r="T15" s="1134">
        <v>0.94</v>
      </c>
      <c r="U15" s="1131"/>
      <c r="V15" s="1084"/>
    </row>
    <row r="16" spans="1:22" ht="10.5" customHeight="1">
      <c r="A16" s="1135"/>
      <c r="B16" s="1135"/>
      <c r="C16" s="1136"/>
      <c r="D16" s="1137"/>
      <c r="E16" s="1136"/>
      <c r="F16" s="1137"/>
      <c r="G16" s="1136"/>
      <c r="H16" s="1136"/>
      <c r="I16" s="1137"/>
      <c r="J16" s="1136"/>
      <c r="K16" s="1137"/>
      <c r="L16" s="1136"/>
      <c r="M16" s="1136"/>
      <c r="N16" s="1137"/>
      <c r="O16" s="1136"/>
      <c r="P16" s="1137"/>
      <c r="Q16" s="1136"/>
      <c r="R16" s="1136"/>
      <c r="S16" s="1137"/>
      <c r="T16" s="1136"/>
      <c r="U16" s="1137"/>
      <c r="V16" s="1138"/>
    </row>
    <row r="17" spans="1:22" ht="11.25" customHeight="1">
      <c r="A17" s="1139"/>
      <c r="B17" s="1139"/>
      <c r="C17" s="1877" t="s">
        <v>112</v>
      </c>
      <c r="D17" s="1878"/>
      <c r="E17" s="1879"/>
      <c r="F17" s="1878"/>
      <c r="G17" s="1880"/>
      <c r="H17" s="1877" t="s">
        <v>113</v>
      </c>
      <c r="I17" s="1878"/>
      <c r="J17" s="1879"/>
      <c r="K17" s="1878"/>
      <c r="L17" s="1880"/>
      <c r="M17" s="1877" t="s">
        <v>114</v>
      </c>
      <c r="N17" s="1878"/>
      <c r="O17" s="1879"/>
      <c r="P17" s="1878"/>
      <c r="Q17" s="1880"/>
      <c r="R17" s="1877" t="s">
        <v>115</v>
      </c>
      <c r="S17" s="1878"/>
      <c r="T17" s="1879"/>
      <c r="U17" s="1878"/>
      <c r="V17" s="1880"/>
    </row>
    <row r="18" spans="1:22" ht="11.25" customHeight="1">
      <c r="A18" s="1069"/>
      <c r="B18" s="1069"/>
      <c r="C18" s="1073" t="s">
        <v>427</v>
      </c>
      <c r="D18" s="1070"/>
      <c r="E18" s="1073" t="s">
        <v>427</v>
      </c>
      <c r="F18" s="1071"/>
      <c r="G18" s="1074"/>
      <c r="H18" s="1073" t="s">
        <v>427</v>
      </c>
      <c r="I18" s="1070"/>
      <c r="J18" s="1073" t="s">
        <v>427</v>
      </c>
      <c r="K18" s="1071"/>
      <c r="L18" s="1074"/>
      <c r="M18" s="1073" t="s">
        <v>427</v>
      </c>
      <c r="N18" s="1070"/>
      <c r="O18" s="1073" t="s">
        <v>427</v>
      </c>
      <c r="P18" s="1071"/>
      <c r="Q18" s="1074"/>
      <c r="R18" s="1073" t="s">
        <v>427</v>
      </c>
      <c r="S18" s="1070"/>
      <c r="T18" s="1073" t="s">
        <v>427</v>
      </c>
      <c r="U18" s="1071"/>
      <c r="V18" s="1140"/>
    </row>
    <row r="19" spans="1:22" ht="11.25" customHeight="1">
      <c r="A19" s="1069"/>
      <c r="B19" s="1069"/>
      <c r="C19" s="1073" t="s">
        <v>428</v>
      </c>
      <c r="D19" s="1076"/>
      <c r="E19" s="1073" t="s">
        <v>428</v>
      </c>
      <c r="F19" s="1071"/>
      <c r="G19" s="1074"/>
      <c r="H19" s="1073" t="s">
        <v>428</v>
      </c>
      <c r="I19" s="1076"/>
      <c r="J19" s="1073" t="s">
        <v>428</v>
      </c>
      <c r="K19" s="1071"/>
      <c r="L19" s="1074"/>
      <c r="M19" s="1073" t="s">
        <v>428</v>
      </c>
      <c r="N19" s="1076"/>
      <c r="O19" s="1073" t="s">
        <v>428</v>
      </c>
      <c r="P19" s="1071"/>
      <c r="Q19" s="1074"/>
      <c r="R19" s="1073" t="s">
        <v>428</v>
      </c>
      <c r="S19" s="1076"/>
      <c r="T19" s="1073" t="s">
        <v>428</v>
      </c>
      <c r="U19" s="1071"/>
      <c r="V19" s="1140"/>
    </row>
    <row r="20" spans="1:22" ht="11.25" customHeight="1">
      <c r="A20" s="1077"/>
      <c r="B20" s="1077"/>
      <c r="C20" s="1082" t="s">
        <v>429</v>
      </c>
      <c r="D20" s="1079" t="s">
        <v>1115</v>
      </c>
      <c r="E20" s="1083" t="s">
        <v>430</v>
      </c>
      <c r="F20" s="1081" t="s">
        <v>1115</v>
      </c>
      <c r="G20" s="1083"/>
      <c r="H20" s="1082" t="s">
        <v>429</v>
      </c>
      <c r="I20" s="1079" t="s">
        <v>1115</v>
      </c>
      <c r="J20" s="1083" t="s">
        <v>430</v>
      </c>
      <c r="K20" s="1081" t="s">
        <v>1115</v>
      </c>
      <c r="L20" s="1083"/>
      <c r="M20" s="1082" t="s">
        <v>429</v>
      </c>
      <c r="N20" s="1079" t="s">
        <v>1115</v>
      </c>
      <c r="O20" s="1083" t="s">
        <v>430</v>
      </c>
      <c r="P20" s="1081" t="s">
        <v>1115</v>
      </c>
      <c r="Q20" s="1083"/>
      <c r="R20" s="1082" t="s">
        <v>429</v>
      </c>
      <c r="S20" s="1079" t="s">
        <v>1115</v>
      </c>
      <c r="T20" s="1083" t="s">
        <v>430</v>
      </c>
      <c r="U20" s="1081" t="s">
        <v>1115</v>
      </c>
      <c r="V20" s="1141"/>
    </row>
    <row r="21" spans="1:22" ht="19.149999999999999" customHeight="1">
      <c r="A21" s="1872" t="s">
        <v>435</v>
      </c>
      <c r="B21" s="1872"/>
      <c r="C21" s="1089"/>
      <c r="D21" s="1142"/>
      <c r="E21" s="1090"/>
      <c r="F21" s="1086"/>
      <c r="G21" s="1090"/>
      <c r="H21" s="1143"/>
      <c r="I21" s="1142"/>
      <c r="J21" s="1090"/>
      <c r="K21" s="1086"/>
      <c r="L21" s="1090"/>
      <c r="M21" s="1089"/>
      <c r="N21" s="1142"/>
      <c r="O21" s="1090"/>
      <c r="P21" s="1086"/>
      <c r="Q21" s="1090"/>
      <c r="R21" s="1089"/>
      <c r="S21" s="1142"/>
      <c r="T21" s="1090"/>
      <c r="U21" s="1086"/>
      <c r="V21" s="1140"/>
    </row>
    <row r="22" spans="1:22" ht="10.5" customHeight="1">
      <c r="A22" s="1091"/>
      <c r="B22" s="1091" t="s">
        <v>384</v>
      </c>
      <c r="C22" s="1097">
        <v>0.62</v>
      </c>
      <c r="D22" s="1144"/>
      <c r="E22" s="1098">
        <v>0.05</v>
      </c>
      <c r="F22" s="1120"/>
      <c r="G22" s="1136"/>
      <c r="H22" s="1097">
        <v>0.62</v>
      </c>
      <c r="I22" s="1144"/>
      <c r="J22" s="1098">
        <v>0.06</v>
      </c>
      <c r="K22" s="1120"/>
      <c r="L22" s="1136"/>
      <c r="M22" s="1145">
        <v>0.62</v>
      </c>
      <c r="N22" s="1144"/>
      <c r="O22" s="1146">
        <v>0.11</v>
      </c>
      <c r="P22" s="1120"/>
      <c r="Q22" s="1136"/>
      <c r="R22" s="1145">
        <v>0.67</v>
      </c>
      <c r="S22" s="1144"/>
      <c r="T22" s="1146">
        <v>0.24</v>
      </c>
      <c r="U22" s="1120"/>
      <c r="V22" s="1075"/>
    </row>
    <row r="23" spans="1:22" ht="10.5" customHeight="1">
      <c r="A23" s="1091"/>
      <c r="B23" s="1091" t="s">
        <v>432</v>
      </c>
      <c r="C23" s="1100">
        <v>0.01</v>
      </c>
      <c r="D23" s="1144"/>
      <c r="E23" s="1098">
        <v>0</v>
      </c>
      <c r="F23" s="1120"/>
      <c r="G23" s="1147"/>
      <c r="H23" s="1100">
        <v>0.01</v>
      </c>
      <c r="I23" s="1144"/>
      <c r="J23" s="1098">
        <v>0</v>
      </c>
      <c r="K23" s="1120"/>
      <c r="L23" s="1147"/>
      <c r="M23" s="1103">
        <v>0.02</v>
      </c>
      <c r="N23" s="1144"/>
      <c r="O23" s="1148">
        <v>0</v>
      </c>
      <c r="P23" s="1120"/>
      <c r="Q23" s="1147"/>
      <c r="R23" s="1103">
        <v>0.01</v>
      </c>
      <c r="S23" s="1144"/>
      <c r="T23" s="1148">
        <v>0</v>
      </c>
      <c r="U23" s="1120"/>
      <c r="V23" s="1075"/>
    </row>
    <row r="24" spans="1:22" ht="10.5" customHeight="1">
      <c r="A24" s="1091"/>
      <c r="B24" s="1091" t="s">
        <v>389</v>
      </c>
      <c r="C24" s="1103">
        <v>0.12</v>
      </c>
      <c r="D24" s="1120"/>
      <c r="E24" s="1098">
        <v>0</v>
      </c>
      <c r="F24" s="1120"/>
      <c r="G24" s="1147"/>
      <c r="H24" s="1103">
        <v>0.17</v>
      </c>
      <c r="I24" s="1120"/>
      <c r="J24" s="1098">
        <v>0</v>
      </c>
      <c r="K24" s="1120"/>
      <c r="L24" s="1147"/>
      <c r="M24" s="1103">
        <v>0.15</v>
      </c>
      <c r="N24" s="1120"/>
      <c r="O24" s="1148">
        <v>0</v>
      </c>
      <c r="P24" s="1120"/>
      <c r="Q24" s="1147"/>
      <c r="R24" s="1103">
        <v>0.12</v>
      </c>
      <c r="S24" s="1120"/>
      <c r="T24" s="1148">
        <v>0</v>
      </c>
      <c r="U24" s="1120"/>
      <c r="V24" s="1075"/>
    </row>
    <row r="25" spans="1:22" ht="10.5" customHeight="1">
      <c r="A25" s="1104"/>
      <c r="B25" s="1104"/>
      <c r="C25" s="1110"/>
      <c r="D25" s="1108"/>
      <c r="E25" s="1111"/>
      <c r="F25" s="1149"/>
      <c r="G25" s="1150"/>
      <c r="H25" s="1110"/>
      <c r="I25" s="1108"/>
      <c r="J25" s="1111"/>
      <c r="K25" s="1149"/>
      <c r="L25" s="1150"/>
      <c r="M25" s="1110"/>
      <c r="N25" s="1108"/>
      <c r="O25" s="1151"/>
      <c r="P25" s="1149"/>
      <c r="Q25" s="1150"/>
      <c r="R25" s="1110"/>
      <c r="S25" s="1108"/>
      <c r="T25" s="1151"/>
      <c r="U25" s="1149"/>
      <c r="V25" s="1075"/>
    </row>
    <row r="26" spans="1:22" ht="10.5" customHeight="1">
      <c r="A26" s="1872" t="s">
        <v>391</v>
      </c>
      <c r="B26" s="1872"/>
      <c r="C26" s="1116"/>
      <c r="D26" s="1115"/>
      <c r="E26" s="1117"/>
      <c r="F26" s="1152"/>
      <c r="G26" s="1150"/>
      <c r="H26" s="1116"/>
      <c r="I26" s="1115"/>
      <c r="J26" s="1117"/>
      <c r="K26" s="1152"/>
      <c r="L26" s="1150"/>
      <c r="M26" s="1116"/>
      <c r="N26" s="1115"/>
      <c r="O26" s="1117"/>
      <c r="P26" s="1152"/>
      <c r="Q26" s="1150"/>
      <c r="R26" s="1116"/>
      <c r="S26" s="1115"/>
      <c r="T26" s="1117"/>
      <c r="U26" s="1152"/>
      <c r="V26" s="1075"/>
    </row>
    <row r="27" spans="1:22" ht="10.5" customHeight="1">
      <c r="A27" s="1091"/>
      <c r="B27" s="1091" t="s">
        <v>433</v>
      </c>
      <c r="C27" s="1121">
        <v>0.08</v>
      </c>
      <c r="D27" s="1144"/>
      <c r="E27" s="1122">
        <v>0.01</v>
      </c>
      <c r="F27" s="1153"/>
      <c r="G27" s="1136"/>
      <c r="H27" s="1121">
        <v>0.08</v>
      </c>
      <c r="I27" s="1144"/>
      <c r="J27" s="1122">
        <v>0.01</v>
      </c>
      <c r="K27" s="1153"/>
      <c r="L27" s="1136"/>
      <c r="M27" s="1154">
        <v>0.08</v>
      </c>
      <c r="N27" s="1144"/>
      <c r="O27" s="1155">
        <v>0.01</v>
      </c>
      <c r="P27" s="1153"/>
      <c r="Q27" s="1136"/>
      <c r="R27" s="1154">
        <v>0.08</v>
      </c>
      <c r="S27" s="1144"/>
      <c r="T27" s="1155">
        <v>0.01</v>
      </c>
      <c r="U27" s="1153"/>
      <c r="V27" s="1075"/>
    </row>
    <row r="28" spans="1:22" ht="23.25" customHeight="1">
      <c r="A28" s="1091"/>
      <c r="B28" s="1091" t="s">
        <v>1048</v>
      </c>
      <c r="C28" s="1126">
        <v>4.03</v>
      </c>
      <c r="D28" s="1156"/>
      <c r="E28" s="1127">
        <v>2.88</v>
      </c>
      <c r="F28" s="1153"/>
      <c r="G28" s="1147"/>
      <c r="H28" s="1126">
        <v>4.0199999999999996</v>
      </c>
      <c r="I28" s="1156"/>
      <c r="J28" s="1127">
        <v>2.96</v>
      </c>
      <c r="K28" s="1153"/>
      <c r="L28" s="1147"/>
      <c r="M28" s="1157">
        <v>4.01</v>
      </c>
      <c r="N28" s="1156"/>
      <c r="O28" s="1158">
        <v>3.05</v>
      </c>
      <c r="P28" s="1153"/>
      <c r="Q28" s="1147"/>
      <c r="R28" s="1157">
        <v>3.97</v>
      </c>
      <c r="S28" s="1156"/>
      <c r="T28" s="1158">
        <v>3.05</v>
      </c>
      <c r="U28" s="1153"/>
      <c r="V28" s="1075"/>
    </row>
    <row r="29" spans="1:22" ht="10.5" customHeight="1">
      <c r="A29" s="1091"/>
      <c r="B29" s="1091" t="s">
        <v>434</v>
      </c>
      <c r="C29" s="1133">
        <v>2.44</v>
      </c>
      <c r="D29" s="1159"/>
      <c r="E29" s="1134">
        <v>0.96</v>
      </c>
      <c r="F29" s="1160"/>
      <c r="G29" s="1161"/>
      <c r="H29" s="1133">
        <v>2.44</v>
      </c>
      <c r="I29" s="1159"/>
      <c r="J29" s="1134">
        <v>0.99</v>
      </c>
      <c r="K29" s="1160"/>
      <c r="L29" s="1161"/>
      <c r="M29" s="1162">
        <v>2.46</v>
      </c>
      <c r="N29" s="1159"/>
      <c r="O29" s="1163">
        <v>1.02</v>
      </c>
      <c r="P29" s="1160"/>
      <c r="Q29" s="1161"/>
      <c r="R29" s="1162">
        <v>2.41</v>
      </c>
      <c r="S29" s="1159"/>
      <c r="T29" s="1163">
        <v>1.06</v>
      </c>
      <c r="U29" s="1160"/>
      <c r="V29" s="1164"/>
    </row>
    <row r="30" spans="1:22" ht="4.5" customHeight="1">
      <c r="A30" s="1165"/>
      <c r="B30" s="1165"/>
      <c r="C30" s="1165"/>
      <c r="D30" s="1153"/>
      <c r="E30" s="1165"/>
      <c r="F30" s="1153"/>
      <c r="G30" s="1165"/>
      <c r="H30" s="1165"/>
      <c r="I30" s="1153"/>
      <c r="J30" s="1165"/>
      <c r="K30" s="1153"/>
      <c r="L30" s="1165"/>
      <c r="M30" s="1165"/>
      <c r="N30" s="1153"/>
      <c r="O30" s="1165"/>
      <c r="P30" s="1153"/>
      <c r="Q30" s="1165"/>
      <c r="R30" s="1165"/>
      <c r="S30" s="1153"/>
      <c r="T30" s="1165"/>
      <c r="U30" s="1153"/>
      <c r="V30" s="1060"/>
    </row>
    <row r="31" spans="1:22" ht="9.75" customHeight="1">
      <c r="A31" s="1166" t="s">
        <v>1115</v>
      </c>
      <c r="B31" s="1873" t="s">
        <v>436</v>
      </c>
      <c r="C31" s="1873"/>
      <c r="D31" s="1873"/>
      <c r="E31" s="1873"/>
      <c r="F31" s="1873"/>
      <c r="G31" s="1873"/>
      <c r="H31" s="1873"/>
      <c r="I31" s="1873"/>
      <c r="J31" s="1873"/>
      <c r="K31" s="1873"/>
      <c r="L31" s="1873"/>
      <c r="M31" s="1873"/>
      <c r="N31" s="1873"/>
      <c r="O31" s="1873"/>
      <c r="P31" s="1873"/>
      <c r="Q31" s="1873"/>
      <c r="R31" s="1873"/>
      <c r="S31" s="1873"/>
      <c r="T31" s="1873"/>
      <c r="U31" s="1873"/>
      <c r="V31" s="1873"/>
    </row>
    <row r="32" spans="1:22" ht="14.25" customHeight="1">
      <c r="A32" s="1165"/>
      <c r="B32" s="1873"/>
      <c r="C32" s="1873"/>
      <c r="D32" s="1873"/>
      <c r="E32" s="1873"/>
      <c r="F32" s="1873"/>
      <c r="G32" s="1873"/>
      <c r="H32" s="1873"/>
      <c r="I32" s="1873"/>
      <c r="J32" s="1873"/>
      <c r="K32" s="1873"/>
      <c r="L32" s="1873"/>
      <c r="M32" s="1873"/>
      <c r="N32" s="1873"/>
      <c r="O32" s="1873"/>
      <c r="P32" s="1873"/>
      <c r="Q32" s="1873"/>
      <c r="R32" s="1873"/>
      <c r="S32" s="1873"/>
      <c r="T32" s="1873"/>
      <c r="U32" s="1873"/>
      <c r="V32" s="1873"/>
    </row>
    <row r="33" spans="1:22" ht="9" customHeight="1">
      <c r="A33" s="1165"/>
      <c r="B33" s="1874" t="s">
        <v>437</v>
      </c>
      <c r="C33" s="1874"/>
      <c r="D33" s="1875"/>
      <c r="E33" s="1874"/>
      <c r="F33" s="1875"/>
      <c r="G33" s="1874"/>
      <c r="H33" s="1874"/>
      <c r="I33" s="1875"/>
      <c r="J33" s="1874"/>
      <c r="K33" s="1875"/>
      <c r="L33" s="1874"/>
      <c r="M33" s="1874"/>
      <c r="N33" s="1875"/>
      <c r="O33" s="1874"/>
      <c r="P33" s="1875"/>
      <c r="Q33" s="1874"/>
      <c r="R33" s="1874"/>
      <c r="S33" s="1875"/>
      <c r="T33" s="1874"/>
      <c r="U33" s="1875"/>
      <c r="V33" s="1874"/>
    </row>
    <row r="34" spans="1:22" ht="28.5" customHeight="1">
      <c r="A34" s="1165"/>
      <c r="B34" s="1873" t="s">
        <v>438</v>
      </c>
      <c r="C34" s="1873"/>
      <c r="D34" s="1876"/>
      <c r="E34" s="1873"/>
      <c r="F34" s="1876"/>
      <c r="G34" s="1873"/>
      <c r="H34" s="1873"/>
      <c r="I34" s="1876"/>
      <c r="J34" s="1873"/>
      <c r="K34" s="1876"/>
      <c r="L34" s="1873"/>
      <c r="M34" s="1873"/>
      <c r="N34" s="1876"/>
      <c r="O34" s="1873"/>
      <c r="P34" s="1876"/>
      <c r="Q34" s="1873"/>
      <c r="R34" s="1873"/>
      <c r="S34" s="1876"/>
      <c r="T34" s="1873"/>
      <c r="U34" s="1876"/>
      <c r="V34" s="1873"/>
    </row>
  </sheetData>
  <mergeCells count="17">
    <mergeCell ref="R17:V17"/>
    <mergeCell ref="A1:V1"/>
    <mergeCell ref="A3:B3"/>
    <mergeCell ref="C3:G3"/>
    <mergeCell ref="H3:L3"/>
    <mergeCell ref="M3:Q3"/>
    <mergeCell ref="R3:V3"/>
    <mergeCell ref="A7:B7"/>
    <mergeCell ref="A12:B12"/>
    <mergeCell ref="C17:G17"/>
    <mergeCell ref="H17:L17"/>
    <mergeCell ref="M17:Q17"/>
    <mergeCell ref="A21:B21"/>
    <mergeCell ref="A26:B26"/>
    <mergeCell ref="B31:V32"/>
    <mergeCell ref="B33:V33"/>
    <mergeCell ref="B34:V34"/>
  </mergeCells>
  <printOptions horizontalCentered="1"/>
  <pageMargins left="0.23622047244094491" right="0.23622047244094491" top="0.31496062992125984" bottom="0.23622047244094491" header="0.11811023622047245" footer="0.11811023622047245"/>
  <pageSetup scale="97" orientation="landscape" r:id="rId1"/>
  <colBreaks count="1" manualBreakCount="1">
    <brk id="22" min="3" max="39" man="1"/>
  </colBreaks>
  <ignoredErrors>
    <ignoredError sqref="G20 Q20 L2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3"/>
  <sheetViews>
    <sheetView zoomScaleNormal="100" zoomScaleSheetLayoutView="100" workbookViewId="0">
      <selection activeCell="B37" sqref="B37:T37"/>
    </sheetView>
  </sheetViews>
  <sheetFormatPr defaultColWidth="8.42578125" defaultRowHeight="12.75"/>
  <cols>
    <col min="1" max="1" width="4.140625" style="281" customWidth="1"/>
    <col min="2" max="2" width="2.140625" style="281" customWidth="1"/>
    <col min="3" max="3" width="44.5703125" style="281" customWidth="1"/>
    <col min="4" max="4" width="8.85546875" style="281" customWidth="1"/>
    <col min="5" max="5" width="7.7109375" style="281" customWidth="1"/>
    <col min="6" max="6" width="2.140625" style="281" bestFit="1" customWidth="1"/>
    <col min="7" max="7" width="8.5703125" style="281" customWidth="1"/>
    <col min="8" max="8" width="7.7109375" style="281" customWidth="1"/>
    <col min="9" max="9" width="8.140625" style="281" customWidth="1"/>
    <col min="10" max="10" width="7.7109375" style="281" customWidth="1"/>
    <col min="11" max="12" width="1.28515625" style="281" customWidth="1"/>
    <col min="13" max="13" width="7.7109375" style="281" customWidth="1"/>
    <col min="14" max="14" width="7.140625" style="281" customWidth="1"/>
    <col min="15" max="15" width="2.140625" style="281" bestFit="1" customWidth="1"/>
    <col min="16" max="16" width="7.7109375" style="281" customWidth="1"/>
    <col min="17" max="17" width="7.5703125" style="281" customWidth="1"/>
    <col min="18" max="18" width="7.7109375" style="281" customWidth="1"/>
    <col min="19" max="19" width="7.140625" style="281" customWidth="1"/>
    <col min="20" max="20" width="1.28515625" style="281" customWidth="1"/>
    <col min="21" max="21" width="8.42578125" style="281" customWidth="1"/>
    <col min="22" max="22" width="8.42578125" style="283" customWidth="1"/>
    <col min="23" max="24" width="8.42578125" style="281" customWidth="1"/>
    <col min="25" max="25" width="8.42578125" style="283" customWidth="1"/>
    <col min="26" max="27" width="8.42578125" style="281" customWidth="1"/>
    <col min="28" max="28" width="8.42578125" style="283" customWidth="1"/>
    <col min="29" max="30" width="8.42578125" style="281" customWidth="1"/>
    <col min="31" max="31" width="8.42578125" style="283" customWidth="1"/>
    <col min="32" max="33" width="8.42578125" style="281" customWidth="1"/>
    <col min="34" max="34" width="8.42578125" style="283" customWidth="1"/>
    <col min="35" max="35" width="8.42578125" style="281" customWidth="1"/>
    <col min="36" max="16384" width="8.42578125" style="281"/>
  </cols>
  <sheetData>
    <row r="1" spans="1:20" ht="18.75" customHeight="1">
      <c r="A1" s="1837" t="s">
        <v>1172</v>
      </c>
      <c r="B1" s="1837"/>
      <c r="C1" s="1837"/>
      <c r="D1" s="1837"/>
      <c r="E1" s="1837"/>
      <c r="F1" s="1837"/>
      <c r="G1" s="1837"/>
      <c r="H1" s="1837"/>
      <c r="I1" s="1837"/>
      <c r="J1" s="1837"/>
      <c r="K1" s="1837"/>
      <c r="L1" s="1837"/>
      <c r="M1" s="1837"/>
      <c r="N1" s="1837"/>
      <c r="O1" s="1837"/>
      <c r="P1" s="1837"/>
      <c r="Q1" s="1837"/>
      <c r="R1" s="1837"/>
      <c r="S1" s="1837"/>
      <c r="T1" s="1837"/>
    </row>
    <row r="2" spans="1:20" ht="10.5" customHeight="1">
      <c r="A2" s="977"/>
      <c r="B2" s="977"/>
      <c r="C2" s="977"/>
      <c r="D2" s="978"/>
      <c r="E2" s="978"/>
      <c r="F2" s="978"/>
      <c r="G2" s="978"/>
      <c r="H2" s="978"/>
      <c r="I2" s="978"/>
      <c r="J2" s="978"/>
      <c r="K2" s="978"/>
      <c r="L2" s="978"/>
      <c r="M2" s="978"/>
      <c r="N2" s="978"/>
      <c r="O2" s="978"/>
      <c r="P2" s="978"/>
      <c r="Q2" s="978"/>
      <c r="R2" s="978"/>
      <c r="S2" s="978"/>
      <c r="T2" s="978"/>
    </row>
    <row r="3" spans="1:20" ht="11.25" customHeight="1">
      <c r="A3" s="1890"/>
      <c r="B3" s="1890"/>
      <c r="C3" s="1890"/>
      <c r="D3" s="1894" t="s">
        <v>108</v>
      </c>
      <c r="E3" s="1895"/>
      <c r="F3" s="1895"/>
      <c r="G3" s="1895"/>
      <c r="H3" s="1895"/>
      <c r="I3" s="1895"/>
      <c r="J3" s="1895"/>
      <c r="K3" s="1896"/>
      <c r="L3" s="979"/>
      <c r="M3" s="1897" t="s">
        <v>109</v>
      </c>
      <c r="N3" s="1898"/>
      <c r="O3" s="1898"/>
      <c r="P3" s="1898"/>
      <c r="Q3" s="1898"/>
      <c r="R3" s="1898"/>
      <c r="S3" s="1898"/>
      <c r="T3" s="980"/>
    </row>
    <row r="4" spans="1:20" ht="12" customHeight="1">
      <c r="A4" s="979"/>
      <c r="B4" s="979"/>
      <c r="C4" s="979"/>
      <c r="D4" s="981" t="s">
        <v>439</v>
      </c>
      <c r="E4" s="982" t="s">
        <v>440</v>
      </c>
      <c r="F4" s="982"/>
      <c r="G4" s="982" t="s">
        <v>441</v>
      </c>
      <c r="H4" s="983"/>
      <c r="I4" s="984"/>
      <c r="J4" s="982"/>
      <c r="K4" s="985"/>
      <c r="L4" s="986"/>
      <c r="M4" s="987" t="s">
        <v>439</v>
      </c>
      <c r="N4" s="988" t="s">
        <v>440</v>
      </c>
      <c r="O4" s="982"/>
      <c r="P4" s="988" t="s">
        <v>441</v>
      </c>
      <c r="Q4" s="989"/>
      <c r="R4" s="990"/>
      <c r="S4" s="988"/>
      <c r="T4" s="991"/>
    </row>
    <row r="5" spans="1:20" ht="11.25" customHeight="1">
      <c r="A5" s="979"/>
      <c r="B5" s="979"/>
      <c r="C5" s="979"/>
      <c r="D5" s="992" t="s">
        <v>442</v>
      </c>
      <c r="E5" s="984" t="s">
        <v>443</v>
      </c>
      <c r="F5" s="984"/>
      <c r="G5" s="984" t="s">
        <v>442</v>
      </c>
      <c r="H5" s="984" t="s">
        <v>444</v>
      </c>
      <c r="I5" s="984" t="s">
        <v>445</v>
      </c>
      <c r="J5" s="984" t="s">
        <v>445</v>
      </c>
      <c r="K5" s="991"/>
      <c r="L5" s="986"/>
      <c r="M5" s="993" t="s">
        <v>442</v>
      </c>
      <c r="N5" s="990" t="s">
        <v>443</v>
      </c>
      <c r="O5" s="984"/>
      <c r="P5" s="990" t="s">
        <v>442</v>
      </c>
      <c r="Q5" s="990" t="s">
        <v>444</v>
      </c>
      <c r="R5" s="990" t="s">
        <v>445</v>
      </c>
      <c r="S5" s="990" t="s">
        <v>445</v>
      </c>
      <c r="T5" s="991"/>
    </row>
    <row r="6" spans="1:20" ht="11.25" customHeight="1">
      <c r="A6" s="994"/>
      <c r="B6" s="994"/>
      <c r="C6" s="994"/>
      <c r="D6" s="995" t="s">
        <v>446</v>
      </c>
      <c r="E6" s="996" t="s">
        <v>447</v>
      </c>
      <c r="F6" s="997" t="s">
        <v>1116</v>
      </c>
      <c r="G6" s="996" t="s">
        <v>446</v>
      </c>
      <c r="H6" s="996" t="s">
        <v>448</v>
      </c>
      <c r="I6" s="996" t="s">
        <v>446</v>
      </c>
      <c r="J6" s="996" t="s">
        <v>449</v>
      </c>
      <c r="K6" s="998"/>
      <c r="L6" s="999"/>
      <c r="M6" s="1000" t="s">
        <v>446</v>
      </c>
      <c r="N6" s="1001" t="s">
        <v>447</v>
      </c>
      <c r="O6" s="1002" t="s">
        <v>1116</v>
      </c>
      <c r="P6" s="1001" t="s">
        <v>446</v>
      </c>
      <c r="Q6" s="1001" t="s">
        <v>448</v>
      </c>
      <c r="R6" s="1001" t="s">
        <v>446</v>
      </c>
      <c r="S6" s="1001" t="s">
        <v>449</v>
      </c>
      <c r="T6" s="998"/>
    </row>
    <row r="7" spans="1:20" ht="10.5" customHeight="1">
      <c r="A7" s="1889" t="s">
        <v>1170</v>
      </c>
      <c r="B7" s="1889"/>
      <c r="C7" s="1889"/>
      <c r="D7" s="1003"/>
      <c r="E7" s="1004"/>
      <c r="F7" s="1004"/>
      <c r="G7" s="1004"/>
      <c r="H7" s="1004"/>
      <c r="I7" s="1004"/>
      <c r="J7" s="1004"/>
      <c r="K7" s="1005"/>
      <c r="L7" s="1003"/>
      <c r="M7" s="1006"/>
      <c r="N7" s="1007"/>
      <c r="O7" s="1004"/>
      <c r="P7" s="1007"/>
      <c r="Q7" s="1007"/>
      <c r="R7" s="1007"/>
      <c r="S7" s="1007"/>
      <c r="T7" s="1005"/>
    </row>
    <row r="8" spans="1:20" ht="10.5" customHeight="1">
      <c r="A8" s="1008"/>
      <c r="B8" s="1892" t="s">
        <v>384</v>
      </c>
      <c r="C8" s="1892"/>
      <c r="D8" s="1009">
        <v>2.79</v>
      </c>
      <c r="E8" s="1010">
        <v>0.35</v>
      </c>
      <c r="F8" s="1010"/>
      <c r="G8" s="1010">
        <v>32.58</v>
      </c>
      <c r="H8" s="1010">
        <v>28.49</v>
      </c>
      <c r="I8" s="1010">
        <v>77.91</v>
      </c>
      <c r="J8" s="1010">
        <v>73.83</v>
      </c>
      <c r="K8" s="1011"/>
      <c r="L8" s="1012"/>
      <c r="M8" s="1013">
        <v>2.94</v>
      </c>
      <c r="N8" s="1014">
        <v>0.47</v>
      </c>
      <c r="O8" s="1010"/>
      <c r="P8" s="1014">
        <v>31.8</v>
      </c>
      <c r="Q8" s="1014">
        <v>29.1</v>
      </c>
      <c r="R8" s="1014">
        <v>74.489999999999995</v>
      </c>
      <c r="S8" s="1014">
        <v>62.87</v>
      </c>
      <c r="T8" s="1015"/>
    </row>
    <row r="9" spans="1:20" ht="10.5" customHeight="1">
      <c r="A9" s="1008"/>
      <c r="B9" s="1888" t="s">
        <v>432</v>
      </c>
      <c r="C9" s="1888"/>
      <c r="D9" s="1009">
        <v>1.26</v>
      </c>
      <c r="E9" s="1010">
        <v>0.13</v>
      </c>
      <c r="F9" s="1010"/>
      <c r="G9" s="1010">
        <v>0</v>
      </c>
      <c r="H9" s="1010">
        <v>0</v>
      </c>
      <c r="I9" s="1010">
        <v>92.63</v>
      </c>
      <c r="J9" s="1010">
        <v>59.59</v>
      </c>
      <c r="K9" s="1016"/>
      <c r="L9" s="1017"/>
      <c r="M9" s="1013">
        <v>0.68</v>
      </c>
      <c r="N9" s="1014">
        <v>0</v>
      </c>
      <c r="O9" s="1010"/>
      <c r="P9" s="1014">
        <v>97</v>
      </c>
      <c r="Q9" s="1014">
        <v>100</v>
      </c>
      <c r="R9" s="1014">
        <v>67.150000000000006</v>
      </c>
      <c r="S9" s="1014" t="s">
        <v>162</v>
      </c>
      <c r="T9" s="1015"/>
    </row>
    <row r="10" spans="1:20" ht="10.5" customHeight="1">
      <c r="A10" s="1008"/>
      <c r="B10" s="1888" t="s">
        <v>389</v>
      </c>
      <c r="C10" s="1888"/>
      <c r="D10" s="1009">
        <v>0.38</v>
      </c>
      <c r="E10" s="1010">
        <v>0</v>
      </c>
      <c r="F10" s="1010"/>
      <c r="G10" s="1010" t="s">
        <v>162</v>
      </c>
      <c r="H10" s="1010" t="s">
        <v>162</v>
      </c>
      <c r="I10" s="1010">
        <v>88.36</v>
      </c>
      <c r="J10" s="1010" t="s">
        <v>162</v>
      </c>
      <c r="K10" s="1016"/>
      <c r="L10" s="1017"/>
      <c r="M10" s="1013">
        <v>1.87</v>
      </c>
      <c r="N10" s="1014">
        <v>0</v>
      </c>
      <c r="O10" s="1010"/>
      <c r="P10" s="1014" t="s">
        <v>162</v>
      </c>
      <c r="Q10" s="1014" t="s">
        <v>162</v>
      </c>
      <c r="R10" s="1014">
        <v>68.930000000000007</v>
      </c>
      <c r="S10" s="1014" t="s">
        <v>162</v>
      </c>
      <c r="T10" s="1015"/>
    </row>
    <row r="11" spans="1:20" ht="10.5" customHeight="1">
      <c r="A11" s="1018"/>
      <c r="B11" s="1018"/>
      <c r="C11" s="1018"/>
      <c r="D11" s="1019"/>
      <c r="E11" s="1020"/>
      <c r="F11" s="1020"/>
      <c r="G11" s="1020"/>
      <c r="H11" s="1020"/>
      <c r="I11" s="1020"/>
      <c r="J11" s="1020"/>
      <c r="K11" s="1021"/>
      <c r="L11" s="1022"/>
      <c r="M11" s="1023"/>
      <c r="N11" s="1024"/>
      <c r="O11" s="1020"/>
      <c r="P11" s="1024"/>
      <c r="Q11" s="1024"/>
      <c r="R11" s="1024"/>
      <c r="S11" s="1024"/>
      <c r="T11" s="1015"/>
    </row>
    <row r="12" spans="1:20" ht="10.5" customHeight="1">
      <c r="A12" s="1889" t="s">
        <v>1171</v>
      </c>
      <c r="B12" s="1889"/>
      <c r="C12" s="1889"/>
      <c r="D12" s="1025"/>
      <c r="E12" s="1026"/>
      <c r="F12" s="1026"/>
      <c r="G12" s="1026"/>
      <c r="H12" s="1026"/>
      <c r="I12" s="1026"/>
      <c r="J12" s="1026"/>
      <c r="K12" s="1021"/>
      <c r="L12" s="1022"/>
      <c r="M12" s="1027"/>
      <c r="N12" s="1028"/>
      <c r="O12" s="1026"/>
      <c r="P12" s="1028"/>
      <c r="Q12" s="1028"/>
      <c r="R12" s="1028"/>
      <c r="S12" s="1028"/>
      <c r="T12" s="1015"/>
    </row>
    <row r="13" spans="1:20" ht="10.5" customHeight="1">
      <c r="A13" s="1029"/>
      <c r="B13" s="1890" t="s">
        <v>433</v>
      </c>
      <c r="C13" s="1890"/>
      <c r="D13" s="1025"/>
      <c r="E13" s="1026"/>
      <c r="F13" s="1026"/>
      <c r="G13" s="1026"/>
      <c r="H13" s="1026"/>
      <c r="I13" s="1026"/>
      <c r="J13" s="1026"/>
      <c r="K13" s="1021"/>
      <c r="L13" s="1022"/>
      <c r="M13" s="1027"/>
      <c r="N13" s="1028"/>
      <c r="O13" s="1026"/>
      <c r="P13" s="1028"/>
      <c r="Q13" s="1028"/>
      <c r="R13" s="1028"/>
      <c r="S13" s="1028"/>
      <c r="T13" s="1015"/>
    </row>
    <row r="14" spans="1:20" ht="10.5" customHeight="1">
      <c r="A14" s="1008"/>
      <c r="B14" s="1008"/>
      <c r="C14" s="1030" t="s">
        <v>450</v>
      </c>
      <c r="D14" s="1009">
        <v>0.48</v>
      </c>
      <c r="E14" s="1010">
        <v>0.4</v>
      </c>
      <c r="F14" s="1010"/>
      <c r="G14" s="1010">
        <v>21.17</v>
      </c>
      <c r="H14" s="1010">
        <v>7.64</v>
      </c>
      <c r="I14" s="1010" t="s">
        <v>162</v>
      </c>
      <c r="J14" s="1010" t="s">
        <v>162</v>
      </c>
      <c r="K14" s="1016"/>
      <c r="L14" s="1017"/>
      <c r="M14" s="1031">
        <v>0.49</v>
      </c>
      <c r="N14" s="1032">
        <v>0.4</v>
      </c>
      <c r="O14" s="1010"/>
      <c r="P14" s="1032">
        <v>21.24</v>
      </c>
      <c r="Q14" s="1032">
        <v>11.35</v>
      </c>
      <c r="R14" s="1032" t="s">
        <v>162</v>
      </c>
      <c r="S14" s="1032" t="s">
        <v>162</v>
      </c>
      <c r="T14" s="1015"/>
    </row>
    <row r="15" spans="1:20" ht="10.5" customHeight="1">
      <c r="A15" s="1008"/>
      <c r="B15" s="1008"/>
      <c r="C15" s="1033" t="s">
        <v>451</v>
      </c>
      <c r="D15" s="1009">
        <v>0.56999999999999995</v>
      </c>
      <c r="E15" s="1010">
        <v>0.55000000000000004</v>
      </c>
      <c r="F15" s="1010"/>
      <c r="G15" s="1010" t="s">
        <v>162</v>
      </c>
      <c r="H15" s="1010" t="s">
        <v>162</v>
      </c>
      <c r="I15" s="1010" t="s">
        <v>162</v>
      </c>
      <c r="J15" s="1010" t="s">
        <v>162</v>
      </c>
      <c r="K15" s="1016"/>
      <c r="L15" s="1017"/>
      <c r="M15" s="1031">
        <v>0.57999999999999996</v>
      </c>
      <c r="N15" s="1032">
        <v>0.56000000000000005</v>
      </c>
      <c r="O15" s="1010"/>
      <c r="P15" s="1032" t="s">
        <v>162</v>
      </c>
      <c r="Q15" s="1032" t="s">
        <v>162</v>
      </c>
      <c r="R15" s="1032" t="s">
        <v>162</v>
      </c>
      <c r="S15" s="1032" t="s">
        <v>162</v>
      </c>
      <c r="T15" s="1015"/>
    </row>
    <row r="16" spans="1:20" ht="10.5" customHeight="1">
      <c r="A16" s="1008"/>
      <c r="B16" s="1008"/>
      <c r="C16" s="1008" t="s">
        <v>452</v>
      </c>
      <c r="D16" s="1009">
        <v>0.21</v>
      </c>
      <c r="E16" s="1010">
        <v>0.19</v>
      </c>
      <c r="F16" s="1010"/>
      <c r="G16" s="1010">
        <v>46.06</v>
      </c>
      <c r="H16" s="1010">
        <v>10.45</v>
      </c>
      <c r="I16" s="1010">
        <v>95.49</v>
      </c>
      <c r="J16" s="1010">
        <v>91.33</v>
      </c>
      <c r="K16" s="1011"/>
      <c r="L16" s="1012"/>
      <c r="M16" s="1031">
        <v>0.21</v>
      </c>
      <c r="N16" s="1032">
        <v>0.18</v>
      </c>
      <c r="O16" s="1010"/>
      <c r="P16" s="1032">
        <v>41.94</v>
      </c>
      <c r="Q16" s="1032">
        <v>11.5</v>
      </c>
      <c r="R16" s="1032">
        <v>93.66</v>
      </c>
      <c r="S16" s="1032">
        <v>88.19</v>
      </c>
      <c r="T16" s="1015"/>
    </row>
    <row r="17" spans="1:20" ht="10.5" customHeight="1">
      <c r="A17" s="1008"/>
      <c r="B17" s="1888" t="s">
        <v>393</v>
      </c>
      <c r="C17" s="1888"/>
      <c r="D17" s="1009">
        <v>1.33</v>
      </c>
      <c r="E17" s="1010">
        <v>1.1000000000000001</v>
      </c>
      <c r="F17" s="1010"/>
      <c r="G17" s="1010">
        <v>90.88</v>
      </c>
      <c r="H17" s="1010">
        <v>87.48</v>
      </c>
      <c r="I17" s="1010">
        <v>97.99</v>
      </c>
      <c r="J17" s="1010">
        <v>90.22</v>
      </c>
      <c r="K17" s="1011"/>
      <c r="L17" s="1012"/>
      <c r="M17" s="1031">
        <v>1.33</v>
      </c>
      <c r="N17" s="1032">
        <v>1.1200000000000001</v>
      </c>
      <c r="O17" s="1010"/>
      <c r="P17" s="1032">
        <v>91.21</v>
      </c>
      <c r="Q17" s="1032">
        <v>87.6</v>
      </c>
      <c r="R17" s="1032">
        <v>102.88</v>
      </c>
      <c r="S17" s="1032">
        <v>95.74</v>
      </c>
      <c r="T17" s="1015"/>
    </row>
    <row r="18" spans="1:20" ht="10.5" customHeight="1">
      <c r="A18" s="1008"/>
      <c r="B18" s="1888" t="s">
        <v>434</v>
      </c>
      <c r="C18" s="1888"/>
      <c r="D18" s="1034">
        <v>2.2599999999999998</v>
      </c>
      <c r="E18" s="1035">
        <v>1.75</v>
      </c>
      <c r="F18" s="1035"/>
      <c r="G18" s="1035">
        <v>82.51</v>
      </c>
      <c r="H18" s="1035">
        <v>68.180000000000007</v>
      </c>
      <c r="I18" s="1036">
        <v>104.48</v>
      </c>
      <c r="J18" s="1010">
        <v>100.46</v>
      </c>
      <c r="K18" s="1037"/>
      <c r="L18" s="1012"/>
      <c r="M18" s="1038">
        <v>2.19</v>
      </c>
      <c r="N18" s="1039">
        <v>1.76</v>
      </c>
      <c r="O18" s="1035"/>
      <c r="P18" s="1039">
        <v>82.27</v>
      </c>
      <c r="Q18" s="1039">
        <v>75.33</v>
      </c>
      <c r="R18" s="1040">
        <v>104.66</v>
      </c>
      <c r="S18" s="1040">
        <v>95.11</v>
      </c>
      <c r="T18" s="1041"/>
    </row>
    <row r="19" spans="1:20" ht="10.5" customHeight="1">
      <c r="A19" s="1042"/>
      <c r="B19" s="1042"/>
      <c r="C19" s="1042"/>
      <c r="D19" s="1043"/>
      <c r="E19" s="1043"/>
      <c r="F19" s="1043"/>
      <c r="G19" s="1043"/>
      <c r="H19" s="1043"/>
      <c r="I19" s="1043"/>
      <c r="J19" s="1044"/>
      <c r="K19" s="1043"/>
      <c r="L19" s="1043"/>
      <c r="M19" s="1045"/>
      <c r="N19" s="1045"/>
      <c r="O19" s="1043"/>
      <c r="P19" s="1045"/>
      <c r="Q19" s="1045"/>
      <c r="R19" s="1045"/>
      <c r="S19" s="1045"/>
      <c r="T19" s="1043"/>
    </row>
    <row r="20" spans="1:20" ht="11.25" customHeight="1">
      <c r="A20" s="1890"/>
      <c r="B20" s="1890"/>
      <c r="C20" s="1890"/>
      <c r="D20" s="1897" t="s">
        <v>110</v>
      </c>
      <c r="E20" s="1898"/>
      <c r="F20" s="1898"/>
      <c r="G20" s="1898"/>
      <c r="H20" s="1898"/>
      <c r="I20" s="1898"/>
      <c r="J20" s="1898"/>
      <c r="K20" s="1899"/>
      <c r="L20" s="979"/>
      <c r="M20" s="1897" t="s">
        <v>111</v>
      </c>
      <c r="N20" s="1898"/>
      <c r="O20" s="1898"/>
      <c r="P20" s="1898"/>
      <c r="Q20" s="1898"/>
      <c r="R20" s="1898"/>
      <c r="S20" s="1898"/>
      <c r="T20" s="980"/>
    </row>
    <row r="21" spans="1:20" ht="12" customHeight="1">
      <c r="A21" s="979"/>
      <c r="B21" s="979"/>
      <c r="C21" s="979"/>
      <c r="D21" s="987" t="s">
        <v>439</v>
      </c>
      <c r="E21" s="988" t="s">
        <v>440</v>
      </c>
      <c r="F21" s="988"/>
      <c r="G21" s="988" t="s">
        <v>441</v>
      </c>
      <c r="H21" s="989"/>
      <c r="I21" s="990"/>
      <c r="J21" s="988"/>
      <c r="K21" s="1046"/>
      <c r="L21" s="985"/>
      <c r="M21" s="987" t="s">
        <v>439</v>
      </c>
      <c r="N21" s="988" t="s">
        <v>440</v>
      </c>
      <c r="O21" s="988"/>
      <c r="P21" s="988" t="s">
        <v>441</v>
      </c>
      <c r="Q21" s="989"/>
      <c r="R21" s="990"/>
      <c r="S21" s="988"/>
      <c r="T21" s="991"/>
    </row>
    <row r="22" spans="1:20" ht="11.25" customHeight="1">
      <c r="A22" s="979"/>
      <c r="B22" s="979"/>
      <c r="C22" s="979"/>
      <c r="D22" s="993" t="s">
        <v>442</v>
      </c>
      <c r="E22" s="990" t="s">
        <v>443</v>
      </c>
      <c r="F22" s="990"/>
      <c r="G22" s="990" t="s">
        <v>442</v>
      </c>
      <c r="H22" s="990" t="s">
        <v>444</v>
      </c>
      <c r="I22" s="990" t="s">
        <v>445</v>
      </c>
      <c r="J22" s="990" t="s">
        <v>445</v>
      </c>
      <c r="K22" s="1047"/>
      <c r="L22" s="985"/>
      <c r="M22" s="993" t="s">
        <v>442</v>
      </c>
      <c r="N22" s="990" t="s">
        <v>443</v>
      </c>
      <c r="O22" s="990"/>
      <c r="P22" s="990" t="s">
        <v>442</v>
      </c>
      <c r="Q22" s="990" t="s">
        <v>444</v>
      </c>
      <c r="R22" s="990" t="s">
        <v>445</v>
      </c>
      <c r="S22" s="990" t="s">
        <v>445</v>
      </c>
      <c r="T22" s="991"/>
    </row>
    <row r="23" spans="1:20" ht="11.25" customHeight="1">
      <c r="A23" s="994"/>
      <c r="B23" s="994"/>
      <c r="C23" s="994"/>
      <c r="D23" s="1000" t="s">
        <v>446</v>
      </c>
      <c r="E23" s="1001" t="s">
        <v>447</v>
      </c>
      <c r="F23" s="1002" t="s">
        <v>1116</v>
      </c>
      <c r="G23" s="1001" t="s">
        <v>446</v>
      </c>
      <c r="H23" s="1001" t="s">
        <v>448</v>
      </c>
      <c r="I23" s="1001" t="s">
        <v>446</v>
      </c>
      <c r="J23" s="1001" t="s">
        <v>449</v>
      </c>
      <c r="K23" s="1048"/>
      <c r="L23" s="1049"/>
      <c r="M23" s="1000" t="s">
        <v>446</v>
      </c>
      <c r="N23" s="1001" t="s">
        <v>447</v>
      </c>
      <c r="O23" s="1002" t="s">
        <v>1116</v>
      </c>
      <c r="P23" s="1001" t="s">
        <v>446</v>
      </c>
      <c r="Q23" s="1001" t="s">
        <v>448</v>
      </c>
      <c r="R23" s="1001" t="s">
        <v>446</v>
      </c>
      <c r="S23" s="1001" t="s">
        <v>449</v>
      </c>
      <c r="T23" s="998"/>
    </row>
    <row r="24" spans="1:20" ht="10.5" customHeight="1">
      <c r="A24" s="1889" t="s">
        <v>1170</v>
      </c>
      <c r="B24" s="1889"/>
      <c r="C24" s="1889"/>
      <c r="D24" s="1006"/>
      <c r="E24" s="1007"/>
      <c r="F24" s="1007"/>
      <c r="G24" s="1007"/>
      <c r="H24" s="1007"/>
      <c r="I24" s="1007"/>
      <c r="J24" s="1007"/>
      <c r="K24" s="1050"/>
      <c r="L24" s="1004"/>
      <c r="M24" s="1006"/>
      <c r="N24" s="1007"/>
      <c r="O24" s="1007"/>
      <c r="P24" s="1007"/>
      <c r="Q24" s="1007"/>
      <c r="R24" s="1007"/>
      <c r="S24" s="1007"/>
      <c r="T24" s="1005"/>
    </row>
    <row r="25" spans="1:20" ht="10.5" customHeight="1">
      <c r="A25" s="1008"/>
      <c r="B25" s="1892" t="s">
        <v>384</v>
      </c>
      <c r="C25" s="1892"/>
      <c r="D25" s="1013">
        <v>2.97</v>
      </c>
      <c r="E25" s="1014">
        <v>0.46</v>
      </c>
      <c r="F25" s="1014"/>
      <c r="G25" s="1014">
        <v>33.049999999999997</v>
      </c>
      <c r="H25" s="1014">
        <v>27.29</v>
      </c>
      <c r="I25" s="1014">
        <v>74.8</v>
      </c>
      <c r="J25" s="1014">
        <v>58.38</v>
      </c>
      <c r="K25" s="1051"/>
      <c r="L25" s="1043"/>
      <c r="M25" s="1013">
        <v>3.15</v>
      </c>
      <c r="N25" s="1014">
        <v>0.43</v>
      </c>
      <c r="O25" s="1014"/>
      <c r="P25" s="1014">
        <v>33.299999999999997</v>
      </c>
      <c r="Q25" s="1014">
        <v>19.2</v>
      </c>
      <c r="R25" s="1014">
        <v>74.45</v>
      </c>
      <c r="S25" s="1014">
        <v>77.2</v>
      </c>
      <c r="T25" s="1015"/>
    </row>
    <row r="26" spans="1:20" ht="10.5" customHeight="1">
      <c r="A26" s="1008"/>
      <c r="B26" s="1888" t="s">
        <v>432</v>
      </c>
      <c r="C26" s="1888"/>
      <c r="D26" s="1013">
        <v>0.66</v>
      </c>
      <c r="E26" s="1014">
        <v>0</v>
      </c>
      <c r="F26" s="1014"/>
      <c r="G26" s="1014">
        <v>97</v>
      </c>
      <c r="H26" s="1014">
        <v>100</v>
      </c>
      <c r="I26" s="1014">
        <v>68.05</v>
      </c>
      <c r="J26" s="1014" t="s">
        <v>162</v>
      </c>
      <c r="K26" s="1052"/>
      <c r="L26" s="1053"/>
      <c r="M26" s="1013">
        <v>0.71</v>
      </c>
      <c r="N26" s="1014">
        <v>0</v>
      </c>
      <c r="O26" s="1014"/>
      <c r="P26" s="1014">
        <v>97</v>
      </c>
      <c r="Q26" s="1014">
        <v>100</v>
      </c>
      <c r="R26" s="1014">
        <v>69.73</v>
      </c>
      <c r="S26" s="1014" t="s">
        <v>162</v>
      </c>
      <c r="T26" s="1015"/>
    </row>
    <row r="27" spans="1:20" ht="10.5" customHeight="1">
      <c r="A27" s="1008"/>
      <c r="B27" s="1888" t="s">
        <v>389</v>
      </c>
      <c r="C27" s="1888"/>
      <c r="D27" s="1013">
        <v>1.47</v>
      </c>
      <c r="E27" s="1014">
        <v>0</v>
      </c>
      <c r="F27" s="1014"/>
      <c r="G27" s="1014" t="s">
        <v>162</v>
      </c>
      <c r="H27" s="1014" t="s">
        <v>162</v>
      </c>
      <c r="I27" s="1014">
        <v>66.97</v>
      </c>
      <c r="J27" s="1014" t="s">
        <v>162</v>
      </c>
      <c r="K27" s="1052"/>
      <c r="L27" s="1053"/>
      <c r="M27" s="1013">
        <v>1.6</v>
      </c>
      <c r="N27" s="1014">
        <v>0</v>
      </c>
      <c r="O27" s="1014"/>
      <c r="P27" s="1014" t="s">
        <v>162</v>
      </c>
      <c r="Q27" s="1014" t="s">
        <v>162</v>
      </c>
      <c r="R27" s="1014">
        <v>68.599999999999994</v>
      </c>
      <c r="S27" s="1014" t="s">
        <v>162</v>
      </c>
      <c r="T27" s="1015"/>
    </row>
    <row r="28" spans="1:20" ht="10.5" customHeight="1">
      <c r="A28" s="1018"/>
      <c r="B28" s="1018"/>
      <c r="C28" s="1018"/>
      <c r="D28" s="1023"/>
      <c r="E28" s="1024"/>
      <c r="F28" s="1024"/>
      <c r="G28" s="1024"/>
      <c r="H28" s="1024"/>
      <c r="I28" s="1024"/>
      <c r="J28" s="1024"/>
      <c r="K28" s="1054"/>
      <c r="L28" s="1055"/>
      <c r="M28" s="1023"/>
      <c r="N28" s="1024"/>
      <c r="O28" s="1024"/>
      <c r="P28" s="1024"/>
      <c r="Q28" s="1024"/>
      <c r="R28" s="1024"/>
      <c r="S28" s="1024"/>
      <c r="T28" s="1015"/>
    </row>
    <row r="29" spans="1:20" ht="10.5" customHeight="1">
      <c r="A29" s="1889" t="s">
        <v>1171</v>
      </c>
      <c r="B29" s="1889"/>
      <c r="C29" s="1889"/>
      <c r="D29" s="1027"/>
      <c r="E29" s="1028"/>
      <c r="F29" s="1028"/>
      <c r="G29" s="1028"/>
      <c r="H29" s="1028"/>
      <c r="I29" s="1028"/>
      <c r="J29" s="1028"/>
      <c r="K29" s="1054"/>
      <c r="L29" s="1055"/>
      <c r="M29" s="1027"/>
      <c r="N29" s="1028"/>
      <c r="O29" s="1028"/>
      <c r="P29" s="1028"/>
      <c r="Q29" s="1028"/>
      <c r="R29" s="1028"/>
      <c r="S29" s="1028"/>
      <c r="T29" s="1015"/>
    </row>
    <row r="30" spans="1:20" ht="10.5" customHeight="1">
      <c r="A30" s="1029"/>
      <c r="B30" s="1890" t="s">
        <v>433</v>
      </c>
      <c r="C30" s="1890"/>
      <c r="D30" s="1027"/>
      <c r="E30" s="1028"/>
      <c r="F30" s="1028"/>
      <c r="G30" s="1028"/>
      <c r="H30" s="1028"/>
      <c r="I30" s="1028"/>
      <c r="J30" s="1028"/>
      <c r="K30" s="1054"/>
      <c r="L30" s="1055"/>
      <c r="M30" s="1027"/>
      <c r="N30" s="1028"/>
      <c r="O30" s="1028"/>
      <c r="P30" s="1028"/>
      <c r="Q30" s="1028"/>
      <c r="R30" s="1028"/>
      <c r="S30" s="1028"/>
      <c r="T30" s="1015"/>
    </row>
    <row r="31" spans="1:20" ht="10.5" customHeight="1">
      <c r="A31" s="1008"/>
      <c r="B31" s="1008"/>
      <c r="C31" s="1030" t="s">
        <v>450</v>
      </c>
      <c r="D31" s="1031">
        <v>0.61</v>
      </c>
      <c r="E31" s="1032">
        <v>0.44</v>
      </c>
      <c r="F31" s="1032"/>
      <c r="G31" s="1032">
        <v>20.75</v>
      </c>
      <c r="H31" s="1032">
        <v>7.78</v>
      </c>
      <c r="I31" s="1032" t="s">
        <v>162</v>
      </c>
      <c r="J31" s="1032" t="s">
        <v>162</v>
      </c>
      <c r="K31" s="1052"/>
      <c r="L31" s="1056"/>
      <c r="M31" s="1031">
        <v>0.63</v>
      </c>
      <c r="N31" s="1032">
        <v>0.46</v>
      </c>
      <c r="O31" s="1032"/>
      <c r="P31" s="1032">
        <v>21.27</v>
      </c>
      <c r="Q31" s="1032">
        <v>10.39</v>
      </c>
      <c r="R31" s="1032" t="s">
        <v>162</v>
      </c>
      <c r="S31" s="1032" t="s">
        <v>162</v>
      </c>
      <c r="T31" s="1015"/>
    </row>
    <row r="32" spans="1:20" ht="10.5" customHeight="1">
      <c r="A32" s="1008"/>
      <c r="B32" s="1008"/>
      <c r="C32" s="1033" t="s">
        <v>451</v>
      </c>
      <c r="D32" s="1031">
        <v>0.61</v>
      </c>
      <c r="E32" s="1032">
        <v>0.56000000000000005</v>
      </c>
      <c r="F32" s="1032"/>
      <c r="G32" s="1032" t="s">
        <v>162</v>
      </c>
      <c r="H32" s="1032" t="s">
        <v>162</v>
      </c>
      <c r="I32" s="1032" t="s">
        <v>162</v>
      </c>
      <c r="J32" s="1032" t="s">
        <v>162</v>
      </c>
      <c r="K32" s="1052"/>
      <c r="L32" s="1057"/>
      <c r="M32" s="1031">
        <v>0.62</v>
      </c>
      <c r="N32" s="1032">
        <v>0.57999999999999996</v>
      </c>
      <c r="O32" s="1032"/>
      <c r="P32" s="1032" t="s">
        <v>162</v>
      </c>
      <c r="Q32" s="1032" t="s">
        <v>162</v>
      </c>
      <c r="R32" s="1032" t="s">
        <v>162</v>
      </c>
      <c r="S32" s="1032" t="s">
        <v>162</v>
      </c>
      <c r="T32" s="1015"/>
    </row>
    <row r="33" spans="1:20" ht="10.5" customHeight="1">
      <c r="A33" s="1008"/>
      <c r="B33" s="1008"/>
      <c r="C33" s="1008" t="s">
        <v>452</v>
      </c>
      <c r="D33" s="1031">
        <v>0.21</v>
      </c>
      <c r="E33" s="1032">
        <v>0.19</v>
      </c>
      <c r="F33" s="1032"/>
      <c r="G33" s="1032">
        <v>40.520000000000003</v>
      </c>
      <c r="H33" s="1032">
        <v>7.92</v>
      </c>
      <c r="I33" s="1032">
        <v>94.42</v>
      </c>
      <c r="J33" s="1032">
        <v>92.18</v>
      </c>
      <c r="K33" s="1051"/>
      <c r="L33" s="1058"/>
      <c r="M33" s="1031">
        <v>0.21</v>
      </c>
      <c r="N33" s="1032">
        <v>0.19</v>
      </c>
      <c r="O33" s="1032"/>
      <c r="P33" s="1032">
        <v>38.93</v>
      </c>
      <c r="Q33" s="1032">
        <v>16.809999999999999</v>
      </c>
      <c r="R33" s="1032">
        <v>94.21</v>
      </c>
      <c r="S33" s="1032">
        <v>89.24</v>
      </c>
      <c r="T33" s="1015"/>
    </row>
    <row r="34" spans="1:20" ht="10.5" customHeight="1">
      <c r="A34" s="1008"/>
      <c r="B34" s="1888" t="s">
        <v>393</v>
      </c>
      <c r="C34" s="1888"/>
      <c r="D34" s="1031">
        <v>1.32</v>
      </c>
      <c r="E34" s="1032">
        <v>1.1399999999999999</v>
      </c>
      <c r="F34" s="1032"/>
      <c r="G34" s="1032">
        <v>91.2</v>
      </c>
      <c r="H34" s="1032">
        <v>86.99</v>
      </c>
      <c r="I34" s="1032">
        <v>102.49</v>
      </c>
      <c r="J34" s="1032">
        <v>93.12</v>
      </c>
      <c r="K34" s="1051"/>
      <c r="L34" s="1058"/>
      <c r="M34" s="1031">
        <v>1.28</v>
      </c>
      <c r="N34" s="1032">
        <v>1.1299999999999999</v>
      </c>
      <c r="O34" s="1032"/>
      <c r="P34" s="1032">
        <v>89.12</v>
      </c>
      <c r="Q34" s="1032">
        <v>88.31</v>
      </c>
      <c r="R34" s="1032">
        <v>102.64</v>
      </c>
      <c r="S34" s="1032">
        <v>95.3</v>
      </c>
      <c r="T34" s="1015"/>
    </row>
    <row r="35" spans="1:20" ht="10.5" customHeight="1">
      <c r="A35" s="1008"/>
      <c r="B35" s="1888" t="s">
        <v>434</v>
      </c>
      <c r="C35" s="1888"/>
      <c r="D35" s="1038">
        <v>2.2599999999999998</v>
      </c>
      <c r="E35" s="1039">
        <v>1.8</v>
      </c>
      <c r="F35" s="1039"/>
      <c r="G35" s="1039">
        <v>81.91</v>
      </c>
      <c r="H35" s="1039">
        <v>75.92</v>
      </c>
      <c r="I35" s="1040">
        <v>95.4</v>
      </c>
      <c r="J35" s="1040">
        <v>99.06</v>
      </c>
      <c r="K35" s="1059"/>
      <c r="L35" s="1058"/>
      <c r="M35" s="1038">
        <v>2.4</v>
      </c>
      <c r="N35" s="1039">
        <v>1.83</v>
      </c>
      <c r="O35" s="1039"/>
      <c r="P35" s="1039">
        <v>81.64</v>
      </c>
      <c r="Q35" s="1039">
        <v>78.569999999999993</v>
      </c>
      <c r="R35" s="1040">
        <v>97.35</v>
      </c>
      <c r="S35" s="1040">
        <v>97.3</v>
      </c>
      <c r="T35" s="1041"/>
    </row>
    <row r="36" spans="1:20" ht="4.5" customHeight="1">
      <c r="A36" s="1060"/>
      <c r="B36" s="1060"/>
      <c r="C36" s="1060"/>
      <c r="D36" s="1061"/>
      <c r="E36" s="1061"/>
      <c r="F36" s="1061"/>
      <c r="G36" s="1061"/>
      <c r="H36" s="1061"/>
      <c r="I36" s="1061"/>
      <c r="J36" s="1061"/>
      <c r="K36" s="1061"/>
      <c r="L36" s="1061"/>
      <c r="M36" s="1061"/>
      <c r="N36" s="1061"/>
      <c r="O36" s="1061"/>
      <c r="P36" s="1061"/>
      <c r="Q36" s="1061"/>
      <c r="R36" s="1061"/>
      <c r="S36" s="1061"/>
      <c r="T36" s="1061"/>
    </row>
    <row r="37" spans="1:20" ht="27.75" customHeight="1">
      <c r="A37" s="1062" t="s">
        <v>1115</v>
      </c>
      <c r="B37" s="1891" t="s">
        <v>1216</v>
      </c>
      <c r="C37" s="1891"/>
      <c r="D37" s="1891"/>
      <c r="E37" s="1891"/>
      <c r="F37" s="1891"/>
      <c r="G37" s="1891"/>
      <c r="H37" s="1891"/>
      <c r="I37" s="1891"/>
      <c r="J37" s="1891"/>
      <c r="K37" s="1891"/>
      <c r="L37" s="1891"/>
      <c r="M37" s="1891"/>
      <c r="N37" s="1891"/>
      <c r="O37" s="1891"/>
      <c r="P37" s="1891"/>
      <c r="Q37" s="1891"/>
      <c r="R37" s="1891"/>
      <c r="S37" s="1891"/>
      <c r="T37" s="1891"/>
    </row>
    <row r="38" spans="1:20" ht="9" customHeight="1">
      <c r="A38" s="1063" t="s">
        <v>1116</v>
      </c>
      <c r="B38" s="1891" t="s">
        <v>506</v>
      </c>
      <c r="C38" s="1891"/>
      <c r="D38" s="1891"/>
      <c r="E38" s="1891"/>
      <c r="F38" s="1891"/>
      <c r="G38" s="1891"/>
      <c r="H38" s="1891"/>
      <c r="I38" s="1891"/>
      <c r="J38" s="1891"/>
      <c r="K38" s="1891"/>
      <c r="L38" s="1891"/>
      <c r="M38" s="1891"/>
      <c r="N38" s="1891"/>
      <c r="O38" s="1891"/>
      <c r="P38" s="1891"/>
      <c r="Q38" s="1891"/>
      <c r="R38" s="1891"/>
      <c r="S38" s="1891"/>
      <c r="T38" s="1891"/>
    </row>
    <row r="39" spans="1:20" ht="9" customHeight="1">
      <c r="A39" s="1062" t="s">
        <v>1123</v>
      </c>
      <c r="B39" s="1893" t="s">
        <v>453</v>
      </c>
      <c r="C39" s="1893"/>
      <c r="D39" s="1893"/>
      <c r="E39" s="1893"/>
      <c r="F39" s="1893"/>
      <c r="G39" s="1893"/>
      <c r="H39" s="1893"/>
      <c r="I39" s="1893"/>
      <c r="J39" s="1893"/>
      <c r="K39" s="1893"/>
      <c r="L39" s="1893"/>
      <c r="M39" s="1893"/>
      <c r="N39" s="1893"/>
      <c r="O39" s="1893"/>
      <c r="P39" s="1893"/>
      <c r="Q39" s="1893"/>
      <c r="R39" s="1893"/>
      <c r="S39" s="1893"/>
      <c r="T39" s="1893"/>
    </row>
    <row r="40" spans="1:20" ht="9.75" customHeight="1">
      <c r="A40" s="1064"/>
      <c r="B40" s="1893"/>
      <c r="C40" s="1893"/>
      <c r="D40" s="1893"/>
      <c r="E40" s="1893"/>
      <c r="F40" s="1893"/>
      <c r="G40" s="1893"/>
      <c r="H40" s="1893"/>
      <c r="I40" s="1893"/>
      <c r="J40" s="1893"/>
      <c r="K40" s="1893"/>
      <c r="L40" s="1893"/>
      <c r="M40" s="1893"/>
      <c r="N40" s="1893"/>
      <c r="O40" s="1893"/>
      <c r="P40" s="1893"/>
      <c r="Q40" s="1893"/>
      <c r="R40" s="1893"/>
      <c r="S40" s="1893"/>
      <c r="T40" s="1893"/>
    </row>
    <row r="41" spans="1:20" ht="27.75" customHeight="1">
      <c r="A41" s="1062" t="s">
        <v>1126</v>
      </c>
      <c r="B41" s="1893" t="s">
        <v>454</v>
      </c>
      <c r="C41" s="1893"/>
      <c r="D41" s="1893"/>
      <c r="E41" s="1893"/>
      <c r="F41" s="1893"/>
      <c r="G41" s="1893"/>
      <c r="H41" s="1893"/>
      <c r="I41" s="1893"/>
      <c r="J41" s="1893"/>
      <c r="K41" s="1893"/>
      <c r="L41" s="1893"/>
      <c r="M41" s="1893"/>
      <c r="N41" s="1893"/>
      <c r="O41" s="1893"/>
      <c r="P41" s="1893"/>
      <c r="Q41" s="1893"/>
      <c r="R41" s="1893"/>
      <c r="S41" s="1893"/>
      <c r="T41" s="1893"/>
    </row>
    <row r="42" spans="1:20" ht="9" customHeight="1">
      <c r="A42" s="1065" t="s">
        <v>162</v>
      </c>
      <c r="B42" s="1887" t="s">
        <v>455</v>
      </c>
      <c r="C42" s="1887"/>
      <c r="D42" s="1887"/>
      <c r="E42" s="1887"/>
      <c r="F42" s="1887"/>
      <c r="G42" s="1887"/>
      <c r="H42" s="1887"/>
      <c r="I42" s="1887"/>
      <c r="J42" s="1887"/>
      <c r="K42" s="1887"/>
      <c r="L42" s="1887"/>
      <c r="M42" s="1887"/>
      <c r="N42" s="1887"/>
      <c r="O42" s="1887"/>
      <c r="P42" s="1887"/>
      <c r="Q42" s="1887"/>
      <c r="R42" s="1887"/>
      <c r="S42" s="1887"/>
      <c r="T42" s="1887"/>
    </row>
    <row r="43" spans="1:20" ht="9" customHeight="1"/>
  </sheetData>
  <mergeCells count="28">
    <mergeCell ref="B18:C18"/>
    <mergeCell ref="A20:C20"/>
    <mergeCell ref="B8:C8"/>
    <mergeCell ref="A1:T1"/>
    <mergeCell ref="A3:C3"/>
    <mergeCell ref="D3:K3"/>
    <mergeCell ref="M3:S3"/>
    <mergeCell ref="A7:C7"/>
    <mergeCell ref="B9:C9"/>
    <mergeCell ref="B10:C10"/>
    <mergeCell ref="A12:C12"/>
    <mergeCell ref="B13:C13"/>
    <mergeCell ref="B17:C17"/>
    <mergeCell ref="D20:K20"/>
    <mergeCell ref="M20:S20"/>
    <mergeCell ref="A24:C24"/>
    <mergeCell ref="B25:C25"/>
    <mergeCell ref="B39:T40"/>
    <mergeCell ref="B26:C26"/>
    <mergeCell ref="B41:T41"/>
    <mergeCell ref="B42:T42"/>
    <mergeCell ref="B27:C27"/>
    <mergeCell ref="A29:C29"/>
    <mergeCell ref="B30:C30"/>
    <mergeCell ref="B34:C34"/>
    <mergeCell ref="B35:C35"/>
    <mergeCell ref="B37:T37"/>
    <mergeCell ref="B38:T38"/>
  </mergeCells>
  <printOptions horizontalCentered="1"/>
  <pageMargins left="0.23622047244094491" right="0.23622047244094491" top="0.31496062992125984" bottom="0.23622047244094491" header="0.11811023622047245" footer="0.11811023622047245"/>
  <pageSetup scale="88" orientation="landscape" r:id="rId1"/>
  <colBreaks count="1" manualBreakCount="1">
    <brk id="20" min="3" max="39" man="1"/>
  </colBreaks>
  <ignoredErrors>
    <ignoredError sqref="G6:N6"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zoomScaleNormal="100" workbookViewId="0">
      <selection activeCell="G42" sqref="G42"/>
    </sheetView>
  </sheetViews>
  <sheetFormatPr defaultColWidth="10.28515625" defaultRowHeight="11.25"/>
  <cols>
    <col min="1" max="1" width="2.140625" style="255" customWidth="1"/>
    <col min="2" max="2" width="14" style="255" customWidth="1"/>
    <col min="3" max="3" width="7.85546875" style="255" customWidth="1"/>
    <col min="4" max="4" width="2.140625" style="255" customWidth="1"/>
    <col min="5" max="5" width="73.7109375" style="255" customWidth="1"/>
    <col min="6" max="6" width="12.42578125" style="255" customWidth="1"/>
    <col min="7" max="7" width="19.28515625" style="255" customWidth="1"/>
    <col min="8" max="8" width="11.42578125" style="255" customWidth="1"/>
    <col min="9" max="9" width="10.28515625" style="256" customWidth="1"/>
    <col min="10" max="10" width="10.28515625" style="255" customWidth="1"/>
    <col min="11" max="16384" width="10.28515625" style="255"/>
  </cols>
  <sheetData>
    <row r="1" spans="1:8" ht="17.25" customHeight="1">
      <c r="A1" s="1920" t="s">
        <v>782</v>
      </c>
      <c r="B1" s="1920"/>
      <c r="C1" s="1920"/>
      <c r="D1" s="1920"/>
      <c r="E1" s="1920"/>
      <c r="F1" s="1920"/>
      <c r="G1" s="1920"/>
      <c r="H1" s="1920"/>
    </row>
    <row r="2" spans="1:8" s="343" customFormat="1" ht="4.5" customHeight="1">
      <c r="A2" s="1921"/>
      <c r="B2" s="1921"/>
      <c r="C2" s="1921"/>
      <c r="D2" s="1921"/>
      <c r="E2" s="1921"/>
      <c r="F2" s="1921"/>
      <c r="G2" s="1921"/>
      <c r="H2" s="1921"/>
    </row>
    <row r="3" spans="1:8" s="229" customFormat="1" ht="29.25" customHeight="1">
      <c r="A3" s="1922" t="s">
        <v>1217</v>
      </c>
      <c r="B3" s="1922"/>
      <c r="C3" s="1922"/>
      <c r="D3" s="1922"/>
      <c r="E3" s="1922"/>
      <c r="F3" s="1922"/>
      <c r="G3" s="1922"/>
      <c r="H3" s="1922"/>
    </row>
    <row r="4" spans="1:8" s="229" customFormat="1" ht="50.25" customHeight="1">
      <c r="A4" s="1923" t="s">
        <v>836</v>
      </c>
      <c r="B4" s="1923"/>
      <c r="C4" s="1923"/>
      <c r="D4" s="1923"/>
      <c r="E4" s="1923"/>
      <c r="F4" s="1923"/>
      <c r="G4" s="1923"/>
      <c r="H4" s="1923"/>
    </row>
    <row r="5" spans="1:8" s="229" customFormat="1" ht="4.5" customHeight="1">
      <c r="A5" s="1924"/>
      <c r="B5" s="1924"/>
      <c r="C5" s="1924"/>
      <c r="D5" s="1924"/>
      <c r="E5" s="1924"/>
      <c r="F5" s="1924"/>
      <c r="G5" s="1924"/>
      <c r="H5" s="1924"/>
    </row>
    <row r="6" spans="1:8" s="229" customFormat="1" ht="9" customHeight="1">
      <c r="A6" s="1910"/>
      <c r="B6" s="1911"/>
      <c r="C6" s="230"/>
      <c r="D6" s="231"/>
      <c r="E6" s="232"/>
      <c r="F6" s="233"/>
      <c r="G6" s="233"/>
      <c r="H6" s="234" t="s">
        <v>95</v>
      </c>
    </row>
    <row r="7" spans="1:8" s="229" customFormat="1" ht="9" customHeight="1">
      <c r="A7" s="1904"/>
      <c r="B7" s="1905"/>
      <c r="C7" s="235"/>
      <c r="D7" s="236"/>
      <c r="E7" s="237"/>
      <c r="F7" s="238" t="s">
        <v>509</v>
      </c>
      <c r="G7" s="238" t="s">
        <v>510</v>
      </c>
      <c r="H7" s="238" t="s">
        <v>511</v>
      </c>
    </row>
    <row r="8" spans="1:8" s="229" customFormat="1" ht="9" customHeight="1">
      <c r="A8" s="1906" t="s">
        <v>507</v>
      </c>
      <c r="B8" s="1907"/>
      <c r="C8" s="238" t="s">
        <v>508</v>
      </c>
      <c r="D8" s="236"/>
      <c r="E8" s="289" t="s">
        <v>801</v>
      </c>
      <c r="F8" s="238" t="s">
        <v>783</v>
      </c>
      <c r="G8" s="238">
        <v>2018</v>
      </c>
      <c r="H8" s="239" t="s">
        <v>512</v>
      </c>
    </row>
    <row r="9" spans="1:8" s="229" customFormat="1" ht="9" customHeight="1">
      <c r="A9" s="1908"/>
      <c r="B9" s="1909"/>
      <c r="C9" s="240"/>
      <c r="D9" s="241"/>
      <c r="E9" s="242"/>
      <c r="F9" s="1925" t="s">
        <v>513</v>
      </c>
      <c r="G9" s="1926"/>
      <c r="H9" s="1927"/>
    </row>
    <row r="10" spans="1:8" s="229" customFormat="1" ht="9" customHeight="1">
      <c r="A10" s="1912" t="s">
        <v>837</v>
      </c>
      <c r="B10" s="1913"/>
      <c r="C10" s="243" t="s">
        <v>784</v>
      </c>
      <c r="D10" s="1918" t="s">
        <v>802</v>
      </c>
      <c r="E10" s="1919"/>
      <c r="F10" s="243"/>
      <c r="G10" s="233" t="s">
        <v>1224</v>
      </c>
      <c r="H10" s="243"/>
    </row>
    <row r="11" spans="1:8" s="229" customFormat="1" ht="9" customHeight="1">
      <c r="A11" s="1914"/>
      <c r="B11" s="1915"/>
      <c r="C11" s="245"/>
      <c r="D11" s="923"/>
      <c r="E11" s="924"/>
      <c r="F11" s="245"/>
      <c r="G11" s="245" t="s">
        <v>1225</v>
      </c>
      <c r="H11" s="245"/>
    </row>
    <row r="12" spans="1:8" s="229" customFormat="1" ht="9" customHeight="1">
      <c r="A12" s="970"/>
      <c r="B12" s="971"/>
      <c r="C12" s="244" t="s">
        <v>785</v>
      </c>
      <c r="D12" s="1928" t="s">
        <v>838</v>
      </c>
      <c r="E12" s="1929"/>
      <c r="F12" s="244">
        <v>14</v>
      </c>
      <c r="G12" s="244"/>
      <c r="H12" s="244"/>
    </row>
    <row r="13" spans="1:8" s="229" customFormat="1" ht="9" customHeight="1">
      <c r="A13" s="1912" t="s">
        <v>517</v>
      </c>
      <c r="B13" s="1913"/>
      <c r="C13" s="245" t="s">
        <v>96</v>
      </c>
      <c r="D13" s="1918" t="s">
        <v>950</v>
      </c>
      <c r="E13" s="1919"/>
      <c r="F13" s="245"/>
      <c r="G13" s="245"/>
      <c r="H13" s="245"/>
    </row>
    <row r="14" spans="1:8" s="229" customFormat="1" ht="9" customHeight="1">
      <c r="A14" s="1914"/>
      <c r="B14" s="1915"/>
      <c r="C14" s="245"/>
      <c r="D14" s="246"/>
      <c r="E14" s="247" t="s">
        <v>951</v>
      </c>
      <c r="F14" s="245">
        <v>16</v>
      </c>
      <c r="G14" s="245"/>
      <c r="H14" s="245"/>
    </row>
    <row r="15" spans="1:8" s="229" customFormat="1" ht="9" customHeight="1">
      <c r="A15" s="1914"/>
      <c r="B15" s="1915"/>
      <c r="C15" s="245" t="s">
        <v>97</v>
      </c>
      <c r="D15" s="1930" t="s">
        <v>1230</v>
      </c>
      <c r="E15" s="1931"/>
      <c r="F15" s="245">
        <v>17</v>
      </c>
      <c r="G15" s="245"/>
      <c r="H15" s="245"/>
    </row>
    <row r="16" spans="1:8" s="229" customFormat="1" ht="9" customHeight="1">
      <c r="A16" s="1916"/>
      <c r="B16" s="1917"/>
      <c r="C16" s="244" t="s">
        <v>98</v>
      </c>
      <c r="D16" s="1928" t="s">
        <v>518</v>
      </c>
      <c r="E16" s="1929"/>
      <c r="F16" s="248" t="s">
        <v>497</v>
      </c>
      <c r="G16" s="972">
        <v>117</v>
      </c>
      <c r="H16" s="244"/>
    </row>
    <row r="17" spans="1:8" s="229" customFormat="1" ht="9" customHeight="1">
      <c r="A17" s="1918" t="s">
        <v>477</v>
      </c>
      <c r="B17" s="1919"/>
      <c r="C17" s="245" t="s">
        <v>786</v>
      </c>
      <c r="D17" s="1918" t="s">
        <v>812</v>
      </c>
      <c r="E17" s="1919"/>
      <c r="F17" s="245"/>
      <c r="G17" s="251">
        <v>51</v>
      </c>
      <c r="H17" s="245"/>
    </row>
    <row r="18" spans="1:8" s="229" customFormat="1" ht="9" customHeight="1">
      <c r="A18" s="249"/>
      <c r="B18" s="250"/>
      <c r="C18" s="245" t="s">
        <v>787</v>
      </c>
      <c r="D18" s="1930" t="s">
        <v>519</v>
      </c>
      <c r="E18" s="1931"/>
      <c r="F18" s="245">
        <v>18</v>
      </c>
      <c r="G18" s="251"/>
      <c r="H18" s="245"/>
    </row>
    <row r="19" spans="1:8" s="229" customFormat="1" ht="9" customHeight="1">
      <c r="A19" s="249"/>
      <c r="B19" s="250"/>
      <c r="C19" s="245" t="s">
        <v>788</v>
      </c>
      <c r="D19" s="1930" t="s">
        <v>880</v>
      </c>
      <c r="E19" s="1931"/>
      <c r="F19" s="245">
        <v>19</v>
      </c>
      <c r="G19" s="251"/>
      <c r="H19" s="245"/>
    </row>
    <row r="20" spans="1:8" s="229" customFormat="1" ht="9" customHeight="1">
      <c r="A20" s="249"/>
      <c r="B20" s="250"/>
      <c r="C20" s="245" t="s">
        <v>789</v>
      </c>
      <c r="D20" s="1930" t="s">
        <v>520</v>
      </c>
      <c r="E20" s="1931"/>
      <c r="F20" s="245" t="s">
        <v>1223</v>
      </c>
      <c r="G20" s="251" t="s">
        <v>1226</v>
      </c>
      <c r="H20" s="245" t="s">
        <v>498</v>
      </c>
    </row>
    <row r="21" spans="1:8" s="229" customFormat="1" ht="9" customHeight="1">
      <c r="A21" s="249"/>
      <c r="B21" s="250"/>
      <c r="C21" s="245" t="s">
        <v>790</v>
      </c>
      <c r="D21" s="1930" t="s">
        <v>1234</v>
      </c>
      <c r="E21" s="1931"/>
      <c r="F21" s="245"/>
      <c r="G21" s="251" t="s">
        <v>1107</v>
      </c>
      <c r="H21" s="245"/>
    </row>
    <row r="22" spans="1:8" s="229" customFormat="1" ht="9" customHeight="1">
      <c r="A22" s="249"/>
      <c r="B22" s="250"/>
      <c r="C22" s="245" t="s">
        <v>791</v>
      </c>
      <c r="D22" s="1930" t="s">
        <v>1056</v>
      </c>
      <c r="E22" s="1931"/>
      <c r="F22" s="245">
        <v>20</v>
      </c>
      <c r="G22" s="251"/>
      <c r="H22" s="245"/>
    </row>
    <row r="23" spans="1:8" s="229" customFormat="1" ht="17.25" customHeight="1">
      <c r="A23" s="249"/>
      <c r="B23" s="250"/>
      <c r="C23" s="892" t="s">
        <v>792</v>
      </c>
      <c r="D23" s="1902" t="s">
        <v>1057</v>
      </c>
      <c r="E23" s="1931"/>
      <c r="F23" s="245"/>
      <c r="G23" s="251">
        <v>56</v>
      </c>
      <c r="H23" s="245"/>
    </row>
    <row r="24" spans="1:8" s="229" customFormat="1" ht="9" customHeight="1">
      <c r="A24" s="249"/>
      <c r="B24" s="250"/>
      <c r="C24" s="245" t="s">
        <v>793</v>
      </c>
      <c r="D24" s="1930" t="s">
        <v>1227</v>
      </c>
      <c r="E24" s="1931"/>
      <c r="F24" s="245">
        <v>21</v>
      </c>
      <c r="G24" s="251"/>
      <c r="H24" s="245"/>
    </row>
    <row r="25" spans="1:8" s="229" customFormat="1" ht="9" customHeight="1">
      <c r="A25" s="249"/>
      <c r="B25" s="250"/>
      <c r="C25" s="245" t="s">
        <v>794</v>
      </c>
      <c r="D25" s="1930" t="s">
        <v>1233</v>
      </c>
      <c r="E25" s="1931"/>
      <c r="F25" s="245">
        <v>22</v>
      </c>
      <c r="G25" s="251"/>
      <c r="H25" s="245"/>
    </row>
    <row r="26" spans="1:8" s="229" customFormat="1" ht="9" customHeight="1">
      <c r="A26" s="249"/>
      <c r="B26" s="250"/>
      <c r="C26" s="245" t="s">
        <v>795</v>
      </c>
      <c r="D26" s="1930" t="s">
        <v>521</v>
      </c>
      <c r="E26" s="1931"/>
      <c r="F26" s="251"/>
      <c r="G26" s="251" t="s">
        <v>1235</v>
      </c>
      <c r="H26" s="245"/>
    </row>
    <row r="27" spans="1:8" s="229" customFormat="1" ht="10.5" customHeight="1">
      <c r="A27" s="249"/>
      <c r="B27" s="250"/>
      <c r="C27" s="245" t="s">
        <v>796</v>
      </c>
      <c r="D27" s="1904" t="s">
        <v>1166</v>
      </c>
      <c r="E27" s="1905"/>
      <c r="F27" s="245">
        <v>23</v>
      </c>
      <c r="G27" s="251"/>
      <c r="H27" s="245"/>
    </row>
    <row r="28" spans="1:8" s="229" customFormat="1" ht="10.5" customHeight="1">
      <c r="A28" s="249"/>
      <c r="B28" s="250"/>
      <c r="C28" s="245" t="s">
        <v>797</v>
      </c>
      <c r="D28" s="1902" t="s">
        <v>1058</v>
      </c>
      <c r="E28" s="1903"/>
      <c r="F28" s="245" t="s">
        <v>1163</v>
      </c>
      <c r="G28" s="251"/>
      <c r="H28" s="245"/>
    </row>
    <row r="29" spans="1:8" s="229" customFormat="1" ht="9" customHeight="1">
      <c r="A29" s="249"/>
      <c r="B29" s="250"/>
      <c r="C29" s="245" t="s">
        <v>798</v>
      </c>
      <c r="D29" s="1930" t="s">
        <v>1232</v>
      </c>
      <c r="E29" s="1931"/>
      <c r="F29" s="245">
        <v>15</v>
      </c>
      <c r="G29" s="251"/>
      <c r="H29" s="245"/>
    </row>
    <row r="30" spans="1:8" s="229" customFormat="1" ht="10.5" customHeight="1">
      <c r="A30" s="249"/>
      <c r="B30" s="250"/>
      <c r="C30" s="245" t="s">
        <v>799</v>
      </c>
      <c r="D30" s="1904" t="s">
        <v>1167</v>
      </c>
      <c r="E30" s="1905"/>
      <c r="F30" s="245">
        <v>25</v>
      </c>
      <c r="G30" s="251"/>
      <c r="H30" s="245"/>
    </row>
    <row r="31" spans="1:8" s="229" customFormat="1" ht="9" customHeight="1">
      <c r="A31" s="252"/>
      <c r="B31" s="253"/>
      <c r="C31" s="244" t="s">
        <v>800</v>
      </c>
      <c r="D31" s="1928" t="s">
        <v>1059</v>
      </c>
      <c r="E31" s="1929"/>
      <c r="F31" s="244">
        <v>27</v>
      </c>
      <c r="G31" s="972"/>
      <c r="H31" s="244"/>
    </row>
    <row r="32" spans="1:8" s="229" customFormat="1" ht="9.75" customHeight="1">
      <c r="A32" s="1900" t="s">
        <v>856</v>
      </c>
      <c r="B32" s="1901"/>
      <c r="C32" s="245" t="s">
        <v>803</v>
      </c>
      <c r="D32" s="1930" t="s">
        <v>813</v>
      </c>
      <c r="E32" s="1931"/>
      <c r="F32" s="245"/>
      <c r="G32" s="251" t="s">
        <v>1209</v>
      </c>
      <c r="H32" s="245"/>
    </row>
    <row r="33" spans="1:8" s="229" customFormat="1" ht="9" customHeight="1">
      <c r="A33" s="1902"/>
      <c r="B33" s="1903"/>
      <c r="C33" s="245" t="s">
        <v>804</v>
      </c>
      <c r="D33" s="1930" t="s">
        <v>1060</v>
      </c>
      <c r="E33" s="1931"/>
      <c r="F33" s="245">
        <v>28</v>
      </c>
      <c r="G33" s="251"/>
      <c r="H33" s="245"/>
    </row>
    <row r="34" spans="1:8" s="229" customFormat="1" ht="9" customHeight="1">
      <c r="A34" s="249"/>
      <c r="B34" s="250"/>
      <c r="C34" s="245" t="s">
        <v>805</v>
      </c>
      <c r="D34" s="1930" t="s">
        <v>1231</v>
      </c>
      <c r="E34" s="1931"/>
      <c r="F34" s="245">
        <v>29</v>
      </c>
      <c r="G34" s="251"/>
      <c r="H34" s="245"/>
    </row>
    <row r="35" spans="1:8" s="229" customFormat="1" ht="9" customHeight="1">
      <c r="A35" s="249"/>
      <c r="B35" s="250"/>
      <c r="C35" s="245" t="s">
        <v>806</v>
      </c>
      <c r="D35" s="1902" t="s">
        <v>1228</v>
      </c>
      <c r="E35" s="1931"/>
      <c r="F35" s="245">
        <v>30</v>
      </c>
      <c r="G35" s="251"/>
      <c r="H35" s="245"/>
    </row>
    <row r="36" spans="1:8" s="229" customFormat="1" ht="10.5" customHeight="1">
      <c r="A36" s="249"/>
      <c r="B36" s="250"/>
      <c r="C36" s="245" t="s">
        <v>807</v>
      </c>
      <c r="D36" s="1904" t="s">
        <v>1168</v>
      </c>
      <c r="E36" s="1905"/>
      <c r="F36" s="245">
        <v>31</v>
      </c>
      <c r="G36" s="251"/>
      <c r="H36" s="245"/>
    </row>
    <row r="37" spans="1:8" s="229" customFormat="1" ht="9" customHeight="1">
      <c r="A37" s="249"/>
      <c r="B37" s="250"/>
      <c r="C37" s="245" t="s">
        <v>808</v>
      </c>
      <c r="D37" s="1930" t="s">
        <v>1061</v>
      </c>
      <c r="E37" s="1931"/>
      <c r="F37" s="245">
        <v>32</v>
      </c>
      <c r="G37" s="251"/>
      <c r="H37" s="245"/>
    </row>
    <row r="38" spans="1:8" s="229" customFormat="1" ht="9" customHeight="1">
      <c r="A38" s="249"/>
      <c r="B38" s="250"/>
      <c r="C38" s="245" t="s">
        <v>809</v>
      </c>
      <c r="D38" s="1930" t="s">
        <v>522</v>
      </c>
      <c r="E38" s="1931"/>
      <c r="F38" s="245">
        <v>33</v>
      </c>
      <c r="G38" s="251"/>
      <c r="H38" s="245"/>
    </row>
    <row r="39" spans="1:8" s="229" customFormat="1" ht="10.5" customHeight="1">
      <c r="A39" s="249"/>
      <c r="B39" s="250"/>
      <c r="C39" s="892" t="s">
        <v>810</v>
      </c>
      <c r="D39" s="1902" t="s">
        <v>1229</v>
      </c>
      <c r="E39" s="1931"/>
      <c r="F39" s="245" t="s">
        <v>1164</v>
      </c>
      <c r="G39" s="251"/>
      <c r="H39" s="245"/>
    </row>
    <row r="40" spans="1:8" s="229" customFormat="1" ht="9" customHeight="1">
      <c r="A40" s="252"/>
      <c r="B40" s="253"/>
      <c r="C40" s="244" t="s">
        <v>811</v>
      </c>
      <c r="D40" s="1928" t="s">
        <v>992</v>
      </c>
      <c r="E40" s="1929"/>
      <c r="F40" s="244">
        <v>34</v>
      </c>
      <c r="G40" s="972"/>
      <c r="H40" s="244"/>
    </row>
    <row r="41" spans="1:8" s="229" customFormat="1" ht="9" customHeight="1">
      <c r="A41" s="1918" t="s">
        <v>1169</v>
      </c>
      <c r="B41" s="1919"/>
      <c r="C41" s="245" t="s">
        <v>814</v>
      </c>
      <c r="D41" s="1930" t="s">
        <v>523</v>
      </c>
      <c r="E41" s="1931"/>
      <c r="F41" s="245"/>
      <c r="G41" s="251" t="s">
        <v>1236</v>
      </c>
      <c r="H41" s="245"/>
    </row>
    <row r="42" spans="1:8" s="229" customFormat="1" ht="9" customHeight="1">
      <c r="A42" s="249"/>
      <c r="B42" s="250"/>
      <c r="C42" s="245" t="s">
        <v>815</v>
      </c>
      <c r="D42" s="1930" t="s">
        <v>819</v>
      </c>
      <c r="E42" s="1931"/>
      <c r="F42" s="245">
        <v>35</v>
      </c>
      <c r="G42" s="251"/>
      <c r="H42" s="245"/>
    </row>
    <row r="43" spans="1:8" s="229" customFormat="1" ht="9" customHeight="1">
      <c r="A43" s="249"/>
      <c r="B43" s="250"/>
      <c r="C43" s="245" t="s">
        <v>816</v>
      </c>
      <c r="D43" s="1930" t="s">
        <v>524</v>
      </c>
      <c r="E43" s="1931"/>
      <c r="F43" s="245">
        <v>36</v>
      </c>
      <c r="G43" s="251"/>
      <c r="H43" s="245"/>
    </row>
    <row r="44" spans="1:8" s="229" customFormat="1" ht="9" customHeight="1">
      <c r="A44" s="249"/>
      <c r="B44" s="250"/>
      <c r="C44" s="245" t="s">
        <v>817</v>
      </c>
      <c r="D44" s="1930" t="s">
        <v>952</v>
      </c>
      <c r="E44" s="1931"/>
      <c r="F44" s="245"/>
      <c r="G44" s="245"/>
      <c r="H44" s="245"/>
    </row>
    <row r="45" spans="1:8" s="229" customFormat="1" ht="9" customHeight="1">
      <c r="A45" s="249"/>
      <c r="B45" s="250"/>
      <c r="C45" s="245"/>
      <c r="D45" s="246"/>
      <c r="E45" s="247" t="s">
        <v>953</v>
      </c>
      <c r="F45" s="245">
        <v>37</v>
      </c>
      <c r="G45" s="245"/>
      <c r="H45" s="245"/>
    </row>
    <row r="46" spans="1:8" s="229" customFormat="1" ht="18.75" customHeight="1">
      <c r="A46" s="252"/>
      <c r="B46" s="253"/>
      <c r="C46" s="244" t="s">
        <v>818</v>
      </c>
      <c r="D46" s="1932" t="s">
        <v>954</v>
      </c>
      <c r="E46" s="1929"/>
      <c r="F46" s="244">
        <v>38</v>
      </c>
      <c r="G46" s="244"/>
      <c r="H46" s="244"/>
    </row>
    <row r="47" spans="1:8" s="229" customFormat="1" ht="13.9" customHeight="1">
      <c r="A47" s="1937" t="s">
        <v>515</v>
      </c>
      <c r="B47" s="1938"/>
      <c r="C47" s="1939" t="s">
        <v>1165</v>
      </c>
      <c r="D47" s="1940"/>
      <c r="E47" s="1940"/>
      <c r="F47" s="1940"/>
      <c r="G47" s="1940"/>
      <c r="H47" s="1941"/>
    </row>
    <row r="48" spans="1:8" s="344" customFormat="1" ht="4.5" hidden="1" customHeight="1">
      <c r="A48" s="1942"/>
      <c r="B48" s="1942"/>
      <c r="C48" s="1942"/>
      <c r="D48" s="1942"/>
      <c r="E48" s="1942"/>
      <c r="F48" s="1942"/>
      <c r="G48" s="1942"/>
      <c r="H48" s="1942"/>
    </row>
    <row r="49" spans="1:8" s="254" customFormat="1" ht="17.25" customHeight="1">
      <c r="A49" s="345" t="s">
        <v>1115</v>
      </c>
      <c r="B49" s="1934" t="s">
        <v>820</v>
      </c>
      <c r="C49" s="1934"/>
      <c r="D49" s="1934"/>
      <c r="E49" s="1934"/>
      <c r="F49" s="1934"/>
      <c r="G49" s="1934"/>
      <c r="H49" s="1934"/>
    </row>
    <row r="50" spans="1:8" s="254" customFormat="1" ht="8.25" customHeight="1">
      <c r="A50" s="345" t="s">
        <v>1116</v>
      </c>
      <c r="B50" s="1933" t="s">
        <v>930</v>
      </c>
      <c r="C50" s="1933"/>
      <c r="D50" s="1933"/>
      <c r="E50" s="1933"/>
      <c r="F50" s="1933"/>
      <c r="G50" s="1933"/>
      <c r="H50" s="1933"/>
    </row>
    <row r="51" spans="1:8" s="254" customFormat="1" ht="8.25" customHeight="1">
      <c r="A51" s="346" t="s">
        <v>1123</v>
      </c>
      <c r="B51" s="1935" t="s">
        <v>821</v>
      </c>
      <c r="C51" s="1935"/>
      <c r="D51" s="1935"/>
      <c r="E51" s="1935"/>
      <c r="F51" s="1935"/>
      <c r="G51" s="1935"/>
      <c r="H51" s="1935"/>
    </row>
    <row r="52" spans="1:8" s="254" customFormat="1" ht="16.5" customHeight="1">
      <c r="A52" s="345" t="s">
        <v>1126</v>
      </c>
      <c r="B52" s="1933" t="s">
        <v>822</v>
      </c>
      <c r="C52" s="1933"/>
      <c r="D52" s="1933"/>
      <c r="E52" s="1933"/>
      <c r="F52" s="1933"/>
      <c r="G52" s="1933"/>
      <c r="H52" s="1933"/>
    </row>
    <row r="53" spans="1:8" s="254" customFormat="1" ht="16.5" customHeight="1">
      <c r="A53" s="345" t="s">
        <v>1127</v>
      </c>
      <c r="B53" s="1934" t="s">
        <v>1055</v>
      </c>
      <c r="C53" s="1934"/>
      <c r="D53" s="1934"/>
      <c r="E53" s="1934"/>
      <c r="F53" s="1934"/>
      <c r="G53" s="1934"/>
      <c r="H53" s="1934"/>
    </row>
    <row r="54" spans="1:8" s="254" customFormat="1" ht="8.25" customHeight="1">
      <c r="A54" s="347" t="s">
        <v>162</v>
      </c>
      <c r="B54" s="1935" t="s">
        <v>514</v>
      </c>
      <c r="C54" s="1935"/>
      <c r="D54" s="1935"/>
      <c r="E54" s="1935"/>
      <c r="F54" s="1935"/>
      <c r="G54" s="1935"/>
      <c r="H54" s="1935"/>
    </row>
    <row r="57" spans="1:8">
      <c r="E57" s="1936"/>
      <c r="F57" s="1936"/>
    </row>
  </sheetData>
  <mergeCells count="59">
    <mergeCell ref="B52:H52"/>
    <mergeCell ref="B53:H53"/>
    <mergeCell ref="B54:H54"/>
    <mergeCell ref="E57:F57"/>
    <mergeCell ref="A47:B47"/>
    <mergeCell ref="C47:H47"/>
    <mergeCell ref="A48:H48"/>
    <mergeCell ref="B49:H49"/>
    <mergeCell ref="B50:H50"/>
    <mergeCell ref="B51:H51"/>
    <mergeCell ref="A41:B41"/>
    <mergeCell ref="D41:E41"/>
    <mergeCell ref="D42:E42"/>
    <mergeCell ref="D43:E43"/>
    <mergeCell ref="D44:E44"/>
    <mergeCell ref="D33:E33"/>
    <mergeCell ref="D46:E46"/>
    <mergeCell ref="D35:E35"/>
    <mergeCell ref="D36:E36"/>
    <mergeCell ref="D37:E37"/>
    <mergeCell ref="D38:E38"/>
    <mergeCell ref="D39:E39"/>
    <mergeCell ref="D40:E40"/>
    <mergeCell ref="D34:E34"/>
    <mergeCell ref="D26:E26"/>
    <mergeCell ref="D27:E27"/>
    <mergeCell ref="D28:E28"/>
    <mergeCell ref="D32:E32"/>
    <mergeCell ref="D29:E29"/>
    <mergeCell ref="D30:E30"/>
    <mergeCell ref="D31:E31"/>
    <mergeCell ref="D20:E20"/>
    <mergeCell ref="D21:E21"/>
    <mergeCell ref="D22:E22"/>
    <mergeCell ref="D25:E25"/>
    <mergeCell ref="D24:E24"/>
    <mergeCell ref="D23:E23"/>
    <mergeCell ref="F9:H9"/>
    <mergeCell ref="D10:E10"/>
    <mergeCell ref="D12:E12"/>
    <mergeCell ref="D19:E19"/>
    <mergeCell ref="D18:E18"/>
    <mergeCell ref="D13:E13"/>
    <mergeCell ref="D15:E15"/>
    <mergeCell ref="D16:E16"/>
    <mergeCell ref="D17:E17"/>
    <mergeCell ref="A1:H1"/>
    <mergeCell ref="A2:H2"/>
    <mergeCell ref="A3:H3"/>
    <mergeCell ref="A4:H4"/>
    <mergeCell ref="A5:H5"/>
    <mergeCell ref="A32:B33"/>
    <mergeCell ref="A7:B7"/>
    <mergeCell ref="A8:B8"/>
    <mergeCell ref="A9:B9"/>
    <mergeCell ref="A6:B6"/>
    <mergeCell ref="A13:B16"/>
    <mergeCell ref="A17:B17"/>
    <mergeCell ref="A10:B11"/>
  </mergeCells>
  <printOptions horizontalCentered="1"/>
  <pageMargins left="0.23622047244094491" right="0.23622047244094491" top="0.31496062992125984" bottom="0.23622047244094491" header="0.11811023622047245" footer="0.11811023622047245"/>
  <pageSetup scale="96"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zoomScaleNormal="100" workbookViewId="0">
      <selection activeCell="A3" sqref="A3:C3"/>
    </sheetView>
  </sheetViews>
  <sheetFormatPr defaultColWidth="9.140625" defaultRowHeight="11.25"/>
  <cols>
    <col min="1" max="1" width="2.85546875" style="26" customWidth="1"/>
    <col min="2" max="2" width="2.140625" style="26" customWidth="1"/>
    <col min="3" max="3" width="95.140625" style="26" customWidth="1"/>
    <col min="4" max="4" width="1.7109375" style="26" customWidth="1"/>
    <col min="5" max="5" width="8.5703125" style="26" customWidth="1"/>
    <col min="6" max="6" width="1.7109375" style="26" customWidth="1"/>
    <col min="7" max="7" width="8.5703125" style="26" customWidth="1"/>
    <col min="8" max="8" width="1.7109375" style="26" customWidth="1"/>
    <col min="9" max="9" width="10" style="26" customWidth="1"/>
    <col min="10" max="10" width="1.7109375" style="26" customWidth="1"/>
    <col min="11" max="11" width="9.140625" style="26" customWidth="1"/>
    <col min="12" max="16384" width="9.140625" style="26"/>
  </cols>
  <sheetData>
    <row r="1" spans="1:10" ht="15.75" customHeight="1">
      <c r="A1" s="1920" t="s">
        <v>850</v>
      </c>
      <c r="B1" s="1920"/>
      <c r="C1" s="1920"/>
      <c r="D1" s="1920"/>
      <c r="E1" s="1920"/>
      <c r="F1" s="1920"/>
      <c r="G1" s="1920"/>
      <c r="H1" s="1920"/>
      <c r="I1" s="1920"/>
      <c r="J1" s="1"/>
    </row>
    <row r="2" spans="1:10" ht="9" customHeight="1">
      <c r="A2" s="1944"/>
      <c r="B2" s="1944"/>
      <c r="C2" s="1944"/>
      <c r="D2" s="1944"/>
      <c r="E2" s="1944"/>
      <c r="F2" s="1944"/>
      <c r="G2" s="1944"/>
      <c r="H2" s="1944"/>
      <c r="I2" s="1944"/>
      <c r="J2" s="290"/>
    </row>
    <row r="3" spans="1:10" ht="9" customHeight="1">
      <c r="A3" s="1943" t="s">
        <v>526</v>
      </c>
      <c r="B3" s="1943"/>
      <c r="C3" s="1943"/>
      <c r="D3" s="2"/>
      <c r="E3" s="348" t="s">
        <v>108</v>
      </c>
      <c r="F3" s="4"/>
      <c r="G3" s="3" t="s">
        <v>109</v>
      </c>
      <c r="H3" s="304"/>
      <c r="I3" s="348" t="s">
        <v>108</v>
      </c>
      <c r="J3" s="5"/>
    </row>
    <row r="4" spans="1:10" ht="9" customHeight="1">
      <c r="A4" s="1943"/>
      <c r="B4" s="1943"/>
      <c r="C4" s="1943"/>
      <c r="D4" s="7"/>
      <c r="E4" s="318" t="s">
        <v>0</v>
      </c>
      <c r="F4" s="318"/>
      <c r="G4" s="318" t="s">
        <v>1</v>
      </c>
      <c r="H4" s="318"/>
      <c r="I4" s="318" t="s">
        <v>2</v>
      </c>
      <c r="J4" s="6"/>
    </row>
    <row r="5" spans="1:10" ht="9" customHeight="1">
      <c r="A5" s="1943"/>
      <c r="B5" s="1943"/>
      <c r="C5" s="1943"/>
      <c r="D5" s="7"/>
      <c r="E5" s="6"/>
      <c r="F5" s="6"/>
      <c r="G5" s="6"/>
      <c r="H5" s="7"/>
      <c r="I5" s="298" t="s">
        <v>824</v>
      </c>
      <c r="J5" s="8"/>
    </row>
    <row r="6" spans="1:10" ht="9" customHeight="1">
      <c r="A6" s="1943"/>
      <c r="B6" s="1943"/>
      <c r="C6" s="1943"/>
      <c r="D6" s="7"/>
      <c r="E6" s="7"/>
      <c r="F6" s="7"/>
      <c r="G6" s="9"/>
      <c r="H6" s="7"/>
      <c r="I6" s="298" t="s">
        <v>825</v>
      </c>
      <c r="J6" s="10"/>
    </row>
    <row r="7" spans="1:10" ht="9" customHeight="1">
      <c r="A7" s="1943"/>
      <c r="B7" s="1943"/>
      <c r="C7" s="1943"/>
      <c r="D7" s="1945" t="s">
        <v>1157</v>
      </c>
      <c r="E7" s="1945"/>
      <c r="F7" s="1945"/>
      <c r="G7" s="1945"/>
      <c r="H7" s="7"/>
      <c r="I7" s="302" t="s">
        <v>561</v>
      </c>
      <c r="J7" s="11"/>
    </row>
    <row r="8" spans="1:10" ht="10.5" customHeight="1">
      <c r="A8" s="349">
        <v>1</v>
      </c>
      <c r="B8" s="1946" t="s">
        <v>823</v>
      </c>
      <c r="C8" s="1946"/>
      <c r="D8" s="350"/>
      <c r="E8" s="351">
        <v>165470</v>
      </c>
      <c r="F8" s="352"/>
      <c r="G8" s="352">
        <v>160992</v>
      </c>
      <c r="H8" s="352"/>
      <c r="I8" s="351">
        <v>13238</v>
      </c>
      <c r="J8" s="12"/>
    </row>
    <row r="9" spans="1:10" ht="14.25" customHeight="1">
      <c r="A9" s="353">
        <v>2</v>
      </c>
      <c r="B9" s="354"/>
      <c r="C9" s="355" t="s">
        <v>1158</v>
      </c>
      <c r="D9" s="356"/>
      <c r="E9" s="357">
        <v>44739</v>
      </c>
      <c r="F9" s="358"/>
      <c r="G9" s="358">
        <v>43548</v>
      </c>
      <c r="H9" s="358"/>
      <c r="I9" s="357">
        <v>3579</v>
      </c>
      <c r="J9" s="12"/>
    </row>
    <row r="10" spans="1:10" ht="10.5" customHeight="1">
      <c r="A10" s="353"/>
      <c r="B10" s="354"/>
      <c r="C10" s="355" t="s">
        <v>826</v>
      </c>
      <c r="D10" s="356"/>
      <c r="E10" s="357">
        <v>497</v>
      </c>
      <c r="F10" s="358"/>
      <c r="G10" s="358">
        <v>559</v>
      </c>
      <c r="H10" s="358"/>
      <c r="I10" s="357">
        <v>40</v>
      </c>
      <c r="J10" s="12"/>
    </row>
    <row r="11" spans="1:10" ht="10.5" customHeight="1">
      <c r="A11" s="10">
        <v>3</v>
      </c>
      <c r="B11" s="291"/>
      <c r="C11" s="7" t="s">
        <v>827</v>
      </c>
      <c r="D11" s="14"/>
      <c r="E11" s="15">
        <v>120234</v>
      </c>
      <c r="F11" s="16"/>
      <c r="G11" s="16">
        <v>116885</v>
      </c>
      <c r="H11" s="16"/>
      <c r="I11" s="357">
        <v>9619</v>
      </c>
      <c r="J11" s="12"/>
    </row>
    <row r="12" spans="1:10" ht="12" customHeight="1">
      <c r="A12" s="353">
        <v>4</v>
      </c>
      <c r="B12" s="1947" t="s">
        <v>1159</v>
      </c>
      <c r="C12" s="1947"/>
      <c r="D12" s="359"/>
      <c r="E12" s="357">
        <v>11584</v>
      </c>
      <c r="F12" s="358"/>
      <c r="G12" s="358">
        <v>10943</v>
      </c>
      <c r="H12" s="358"/>
      <c r="I12" s="357">
        <v>927</v>
      </c>
      <c r="J12" s="12"/>
    </row>
    <row r="13" spans="1:10" ht="10.5" customHeight="1">
      <c r="A13" s="353"/>
      <c r="B13" s="354"/>
      <c r="C13" s="360" t="s">
        <v>839</v>
      </c>
      <c r="D13" s="356"/>
      <c r="E13" s="357">
        <v>6746</v>
      </c>
      <c r="F13" s="358"/>
      <c r="G13" s="358">
        <v>6428</v>
      </c>
      <c r="H13" s="358"/>
      <c r="I13" s="357">
        <v>540</v>
      </c>
      <c r="J13" s="12"/>
    </row>
    <row r="14" spans="1:10" ht="10.5" customHeight="1">
      <c r="A14" s="353"/>
      <c r="B14" s="354"/>
      <c r="C14" s="360" t="s">
        <v>840</v>
      </c>
      <c r="D14" s="356"/>
      <c r="E14" s="357">
        <v>4236</v>
      </c>
      <c r="F14" s="358"/>
      <c r="G14" s="361">
        <v>3956</v>
      </c>
      <c r="H14" s="358"/>
      <c r="I14" s="357">
        <v>339</v>
      </c>
      <c r="J14" s="12"/>
    </row>
    <row r="15" spans="1:10" ht="10.5" customHeight="1">
      <c r="A15" s="353"/>
      <c r="B15" s="354"/>
      <c r="C15" s="360" t="s">
        <v>828</v>
      </c>
      <c r="D15" s="356"/>
      <c r="E15" s="357">
        <v>602</v>
      </c>
      <c r="F15" s="358"/>
      <c r="G15" s="361">
        <v>559</v>
      </c>
      <c r="H15" s="358"/>
      <c r="I15" s="357">
        <v>48</v>
      </c>
      <c r="J15" s="12"/>
    </row>
    <row r="16" spans="1:10" ht="10.5" customHeight="1">
      <c r="A16" s="10">
        <v>5</v>
      </c>
      <c r="B16" s="291"/>
      <c r="C16" s="7" t="s">
        <v>841</v>
      </c>
      <c r="D16" s="14"/>
      <c r="E16" s="15">
        <v>0</v>
      </c>
      <c r="F16" s="16"/>
      <c r="G16" s="16">
        <v>0</v>
      </c>
      <c r="H16" s="16"/>
      <c r="I16" s="357">
        <v>0</v>
      </c>
      <c r="J16" s="12"/>
    </row>
    <row r="17" spans="1:10" ht="10.5" customHeight="1">
      <c r="A17" s="353">
        <v>6</v>
      </c>
      <c r="B17" s="354"/>
      <c r="C17" s="355" t="s">
        <v>842</v>
      </c>
      <c r="D17" s="356"/>
      <c r="E17" s="357">
        <v>0</v>
      </c>
      <c r="F17" s="358"/>
      <c r="G17" s="358">
        <v>0</v>
      </c>
      <c r="H17" s="358"/>
      <c r="I17" s="357">
        <v>0</v>
      </c>
      <c r="J17" s="12"/>
    </row>
    <row r="18" spans="1:10" ht="10.5" customHeight="1">
      <c r="A18" s="10">
        <v>7</v>
      </c>
      <c r="B18" s="1943" t="s">
        <v>530</v>
      </c>
      <c r="C18" s="1943"/>
      <c r="D18" s="17"/>
      <c r="E18" s="15">
        <v>0</v>
      </c>
      <c r="F18" s="16"/>
      <c r="G18" s="16">
        <v>0</v>
      </c>
      <c r="H18" s="16"/>
      <c r="I18" s="357">
        <v>0</v>
      </c>
      <c r="J18" s="12"/>
    </row>
    <row r="19" spans="1:10" ht="12" customHeight="1">
      <c r="A19" s="353">
        <v>8</v>
      </c>
      <c r="B19" s="1947" t="s">
        <v>1160</v>
      </c>
      <c r="C19" s="1947"/>
      <c r="D19" s="359"/>
      <c r="E19" s="357">
        <v>314</v>
      </c>
      <c r="F19" s="358"/>
      <c r="G19" s="358">
        <v>355</v>
      </c>
      <c r="H19" s="358"/>
      <c r="I19" s="357">
        <v>25</v>
      </c>
      <c r="J19" s="12"/>
    </row>
    <row r="20" spans="1:10" ht="12" customHeight="1">
      <c r="A20" s="10">
        <v>9</v>
      </c>
      <c r="B20" s="1943" t="s">
        <v>1161</v>
      </c>
      <c r="C20" s="1943"/>
      <c r="D20" s="17"/>
      <c r="E20" s="15">
        <v>3</v>
      </c>
      <c r="F20" s="16"/>
      <c r="G20" s="16">
        <v>10</v>
      </c>
      <c r="H20" s="16"/>
      <c r="I20" s="357">
        <v>0</v>
      </c>
      <c r="J20" s="12"/>
    </row>
    <row r="21" spans="1:10" ht="12" customHeight="1">
      <c r="A21" s="353">
        <v>10</v>
      </c>
      <c r="B21" s="1947" t="s">
        <v>1162</v>
      </c>
      <c r="C21" s="1947"/>
      <c r="D21" s="359"/>
      <c r="E21" s="357">
        <v>0</v>
      </c>
      <c r="F21" s="358"/>
      <c r="G21" s="358">
        <v>0</v>
      </c>
      <c r="H21" s="358"/>
      <c r="I21" s="357">
        <v>0</v>
      </c>
      <c r="J21" s="12"/>
    </row>
    <row r="22" spans="1:10" ht="10.5" customHeight="1">
      <c r="A22" s="10">
        <v>11</v>
      </c>
      <c r="B22" s="1943" t="s">
        <v>529</v>
      </c>
      <c r="C22" s="1943"/>
      <c r="D22" s="17"/>
      <c r="E22" s="15">
        <v>0</v>
      </c>
      <c r="F22" s="16"/>
      <c r="G22" s="16">
        <v>260</v>
      </c>
      <c r="H22" s="16"/>
      <c r="I22" s="357">
        <v>0</v>
      </c>
      <c r="J22" s="12"/>
    </row>
    <row r="23" spans="1:10" ht="10.5" customHeight="1">
      <c r="A23" s="353">
        <v>12</v>
      </c>
      <c r="B23" s="1947" t="s">
        <v>528</v>
      </c>
      <c r="C23" s="1947"/>
      <c r="D23" s="359"/>
      <c r="E23" s="357">
        <v>1113</v>
      </c>
      <c r="F23" s="358"/>
      <c r="G23" s="358">
        <v>1147</v>
      </c>
      <c r="H23" s="358"/>
      <c r="I23" s="357">
        <v>89</v>
      </c>
      <c r="J23" s="12"/>
    </row>
    <row r="24" spans="1:10" ht="10.5" customHeight="1">
      <c r="A24" s="10">
        <v>13</v>
      </c>
      <c r="B24" s="291"/>
      <c r="C24" s="7" t="s">
        <v>829</v>
      </c>
      <c r="D24" s="14"/>
      <c r="E24" s="15">
        <v>871</v>
      </c>
      <c r="F24" s="16"/>
      <c r="G24" s="16">
        <v>895</v>
      </c>
      <c r="H24" s="16"/>
      <c r="I24" s="357">
        <v>70</v>
      </c>
      <c r="J24" s="12"/>
    </row>
    <row r="25" spans="1:10" ht="10.5" customHeight="1">
      <c r="A25" s="353">
        <v>14</v>
      </c>
      <c r="B25" s="354"/>
      <c r="C25" s="355" t="s">
        <v>830</v>
      </c>
      <c r="D25" s="356"/>
      <c r="E25" s="357">
        <v>242</v>
      </c>
      <c r="F25" s="358"/>
      <c r="G25" s="358">
        <v>252</v>
      </c>
      <c r="H25" s="358"/>
      <c r="I25" s="357">
        <v>19</v>
      </c>
      <c r="J25" s="12"/>
    </row>
    <row r="26" spans="1:10" ht="10.5" customHeight="1">
      <c r="A26" s="10">
        <v>15</v>
      </c>
      <c r="B26" s="291"/>
      <c r="C26" s="7" t="s">
        <v>831</v>
      </c>
      <c r="D26" s="14"/>
      <c r="E26" s="15">
        <v>0</v>
      </c>
      <c r="F26" s="16"/>
      <c r="G26" s="16">
        <v>0</v>
      </c>
      <c r="H26" s="16"/>
      <c r="I26" s="357">
        <v>0</v>
      </c>
      <c r="J26" s="12"/>
    </row>
    <row r="27" spans="1:10" ht="10.5" customHeight="1">
      <c r="A27" s="353">
        <v>16</v>
      </c>
      <c r="B27" s="1947" t="s">
        <v>515</v>
      </c>
      <c r="C27" s="1947"/>
      <c r="D27" s="359"/>
      <c r="E27" s="357">
        <v>6383</v>
      </c>
      <c r="F27" s="358"/>
      <c r="G27" s="358">
        <v>7154</v>
      </c>
      <c r="H27" s="358"/>
      <c r="I27" s="357">
        <v>511</v>
      </c>
      <c r="J27" s="12"/>
    </row>
    <row r="28" spans="1:10" ht="10.5" customHeight="1">
      <c r="A28" s="10">
        <v>17</v>
      </c>
      <c r="B28" s="291"/>
      <c r="C28" s="7" t="s">
        <v>832</v>
      </c>
      <c r="D28" s="14"/>
      <c r="E28" s="15">
        <v>33</v>
      </c>
      <c r="F28" s="16"/>
      <c r="G28" s="16">
        <v>30</v>
      </c>
      <c r="H28" s="16"/>
      <c r="I28" s="357">
        <v>3</v>
      </c>
      <c r="J28" s="12"/>
    </row>
    <row r="29" spans="1:10" ht="10.5" customHeight="1">
      <c r="A29" s="353">
        <v>18</v>
      </c>
      <c r="B29" s="354"/>
      <c r="C29" s="355" t="s">
        <v>842</v>
      </c>
      <c r="D29" s="356"/>
      <c r="E29" s="357">
        <v>6350</v>
      </c>
      <c r="F29" s="358"/>
      <c r="G29" s="358">
        <v>7124</v>
      </c>
      <c r="H29" s="358"/>
      <c r="I29" s="357">
        <v>508</v>
      </c>
      <c r="J29" s="12"/>
    </row>
    <row r="30" spans="1:10" ht="10.5" customHeight="1">
      <c r="A30" s="10">
        <v>19</v>
      </c>
      <c r="B30" s="1943" t="s">
        <v>479</v>
      </c>
      <c r="C30" s="1943"/>
      <c r="D30" s="17"/>
      <c r="E30" s="15">
        <v>26626</v>
      </c>
      <c r="F30" s="16"/>
      <c r="G30" s="16">
        <v>26324</v>
      </c>
      <c r="H30" s="16"/>
      <c r="I30" s="357">
        <v>2130</v>
      </c>
      <c r="J30" s="12"/>
    </row>
    <row r="31" spans="1:10" ht="10.5" customHeight="1">
      <c r="A31" s="353">
        <v>20</v>
      </c>
      <c r="B31" s="354"/>
      <c r="C31" s="355" t="s">
        <v>833</v>
      </c>
      <c r="D31" s="356"/>
      <c r="E31" s="357">
        <v>0</v>
      </c>
      <c r="F31" s="358"/>
      <c r="G31" s="358">
        <v>0</v>
      </c>
      <c r="H31" s="358"/>
      <c r="I31" s="357">
        <v>0</v>
      </c>
      <c r="J31" s="12"/>
    </row>
    <row r="32" spans="1:10" ht="10.5" customHeight="1">
      <c r="A32" s="10">
        <v>21</v>
      </c>
      <c r="B32" s="291"/>
      <c r="C32" s="7" t="s">
        <v>834</v>
      </c>
      <c r="D32" s="14"/>
      <c r="E32" s="15">
        <v>0</v>
      </c>
      <c r="F32" s="16"/>
      <c r="G32" s="16">
        <v>0</v>
      </c>
      <c r="H32" s="16"/>
      <c r="I32" s="357">
        <v>0</v>
      </c>
      <c r="J32" s="12"/>
    </row>
    <row r="33" spans="1:10" ht="10.5" customHeight="1">
      <c r="A33" s="353">
        <v>22</v>
      </c>
      <c r="B33" s="354"/>
      <c r="C33" s="355" t="s">
        <v>835</v>
      </c>
      <c r="D33" s="356"/>
      <c r="E33" s="357">
        <v>26626</v>
      </c>
      <c r="F33" s="358"/>
      <c r="G33" s="358">
        <v>26324</v>
      </c>
      <c r="H33" s="358"/>
      <c r="I33" s="357">
        <v>2130</v>
      </c>
      <c r="J33" s="12"/>
    </row>
    <row r="34" spans="1:10" ht="10.5" customHeight="1">
      <c r="A34" s="353">
        <v>23</v>
      </c>
      <c r="B34" s="1947" t="s">
        <v>527</v>
      </c>
      <c r="C34" s="1947"/>
      <c r="D34" s="359"/>
      <c r="E34" s="357">
        <v>4651</v>
      </c>
      <c r="F34" s="358"/>
      <c r="G34" s="358">
        <v>4635</v>
      </c>
      <c r="H34" s="358"/>
      <c r="I34" s="357">
        <v>372</v>
      </c>
      <c r="J34" s="12"/>
    </row>
    <row r="35" spans="1:10" ht="10.5" customHeight="1">
      <c r="A35" s="18">
        <v>24</v>
      </c>
      <c r="B35" s="1943" t="s">
        <v>843</v>
      </c>
      <c r="C35" s="1943"/>
      <c r="D35" s="17"/>
      <c r="E35" s="15">
        <v>0</v>
      </c>
      <c r="F35" s="16"/>
      <c r="G35" s="16">
        <v>0</v>
      </c>
      <c r="H35" s="16"/>
      <c r="I35" s="15">
        <v>0</v>
      </c>
      <c r="J35" s="19"/>
    </row>
    <row r="36" spans="1:10" ht="10.5" customHeight="1" thickBot="1">
      <c r="A36" s="20">
        <v>25</v>
      </c>
      <c r="B36" s="1951" t="s">
        <v>3</v>
      </c>
      <c r="C36" s="1951"/>
      <c r="D36" s="21"/>
      <c r="E36" s="22">
        <v>216144</v>
      </c>
      <c r="F36" s="23"/>
      <c r="G36" s="23">
        <v>211820</v>
      </c>
      <c r="H36" s="23"/>
      <c r="I36" s="22">
        <v>17292</v>
      </c>
      <c r="J36" s="24"/>
    </row>
    <row r="37" spans="1:10" ht="9" hidden="1" customHeight="1">
      <c r="A37" s="10"/>
      <c r="B37" s="291"/>
      <c r="C37" s="291"/>
      <c r="D37" s="291"/>
      <c r="E37" s="13"/>
      <c r="F37" s="13"/>
      <c r="G37" s="13"/>
      <c r="H37" s="13"/>
      <c r="I37" s="13"/>
      <c r="J37" s="13"/>
    </row>
    <row r="38" spans="1:10" ht="8.25" customHeight="1">
      <c r="A38" s="973" t="s">
        <v>1115</v>
      </c>
      <c r="B38" s="1952" t="s">
        <v>532</v>
      </c>
      <c r="C38" s="1952"/>
      <c r="D38" s="1952"/>
      <c r="E38" s="1952"/>
      <c r="F38" s="1952"/>
      <c r="G38" s="1952"/>
      <c r="H38" s="1952"/>
      <c r="I38" s="1952"/>
      <c r="J38" s="1952"/>
    </row>
    <row r="39" spans="1:10" ht="17.25" customHeight="1">
      <c r="A39" s="974" t="s">
        <v>1116</v>
      </c>
      <c r="B39" s="1953" t="s">
        <v>844</v>
      </c>
      <c r="C39" s="1953"/>
      <c r="D39" s="1953"/>
      <c r="E39" s="1953"/>
      <c r="F39" s="1953"/>
      <c r="G39" s="1953"/>
      <c r="H39" s="1953"/>
      <c r="I39" s="1953"/>
      <c r="J39" s="1953"/>
    </row>
    <row r="40" spans="1:10" ht="8.25" customHeight="1">
      <c r="A40" s="974" t="s">
        <v>1123</v>
      </c>
      <c r="B40" s="1953" t="s">
        <v>531</v>
      </c>
      <c r="C40" s="1953"/>
      <c r="D40" s="1953"/>
      <c r="E40" s="1953"/>
      <c r="F40" s="1953"/>
      <c r="G40" s="1953"/>
      <c r="H40" s="1953"/>
      <c r="I40" s="1953"/>
      <c r="J40" s="1953"/>
    </row>
    <row r="41" spans="1:10" ht="8.25" customHeight="1">
      <c r="A41" s="974" t="s">
        <v>1126</v>
      </c>
      <c r="B41" s="1953" t="s">
        <v>845</v>
      </c>
      <c r="C41" s="1953"/>
      <c r="D41" s="1953"/>
      <c r="E41" s="1953"/>
      <c r="F41" s="1953"/>
      <c r="G41" s="1953"/>
      <c r="H41" s="1953"/>
      <c r="I41" s="1953"/>
      <c r="J41" s="1953"/>
    </row>
    <row r="42" spans="1:10" ht="10.5" customHeight="1">
      <c r="A42" s="1954"/>
      <c r="B42" s="1954"/>
      <c r="C42" s="1954"/>
      <c r="D42" s="1954"/>
      <c r="E42" s="1954"/>
      <c r="F42" s="1954"/>
      <c r="G42" s="1954"/>
      <c r="H42" s="1954"/>
      <c r="I42" s="1954"/>
      <c r="J42" s="1954"/>
    </row>
    <row r="43" spans="1:10" ht="11.25" customHeight="1">
      <c r="A43" s="1955" t="s">
        <v>533</v>
      </c>
      <c r="B43" s="1955"/>
      <c r="C43" s="1955"/>
      <c r="D43" s="1955"/>
      <c r="E43" s="1955"/>
      <c r="F43" s="1955"/>
      <c r="G43" s="1955"/>
      <c r="H43" s="1955"/>
      <c r="I43" s="1955"/>
      <c r="J43" s="1955"/>
    </row>
    <row r="44" spans="1:10" ht="21" customHeight="1">
      <c r="A44" s="1956" t="s">
        <v>846</v>
      </c>
      <c r="B44" s="1957"/>
      <c r="C44" s="1957"/>
      <c r="D44" s="1957"/>
      <c r="E44" s="1957"/>
      <c r="F44" s="1957"/>
      <c r="G44" s="1957"/>
      <c r="H44" s="1957"/>
      <c r="I44" s="1957"/>
      <c r="J44" s="1958"/>
    </row>
    <row r="45" spans="1:10" ht="6" customHeight="1">
      <c r="A45" s="925"/>
      <c r="B45" s="926"/>
      <c r="C45" s="926"/>
      <c r="D45" s="926"/>
      <c r="E45" s="926"/>
      <c r="F45" s="926"/>
      <c r="G45" s="926"/>
      <c r="H45" s="926"/>
      <c r="I45" s="926"/>
      <c r="J45" s="927"/>
    </row>
    <row r="46" spans="1:10" ht="21" customHeight="1">
      <c r="A46" s="1959" t="s">
        <v>1062</v>
      </c>
      <c r="B46" s="1960"/>
      <c r="C46" s="1960"/>
      <c r="D46" s="1960"/>
      <c r="E46" s="1960"/>
      <c r="F46" s="1960"/>
      <c r="G46" s="1960"/>
      <c r="H46" s="1960"/>
      <c r="I46" s="1960"/>
      <c r="J46" s="1961"/>
    </row>
    <row r="47" spans="1:10" ht="6" customHeight="1">
      <c r="A47" s="925"/>
      <c r="B47" s="926"/>
      <c r="C47" s="926"/>
      <c r="D47" s="926"/>
      <c r="E47" s="926"/>
      <c r="F47" s="926"/>
      <c r="G47" s="926"/>
      <c r="H47" s="926"/>
      <c r="I47" s="926"/>
      <c r="J47" s="927"/>
    </row>
    <row r="48" spans="1:10" ht="22.9" customHeight="1">
      <c r="A48" s="1959" t="s">
        <v>847</v>
      </c>
      <c r="B48" s="1960"/>
      <c r="C48" s="1960"/>
      <c r="D48" s="1960"/>
      <c r="E48" s="1960"/>
      <c r="F48" s="1960"/>
      <c r="G48" s="1960"/>
      <c r="H48" s="1960"/>
      <c r="I48" s="1960"/>
      <c r="J48" s="1961"/>
    </row>
    <row r="49" spans="1:10" ht="6" customHeight="1">
      <c r="A49" s="925"/>
      <c r="B49" s="926"/>
      <c r="C49" s="926"/>
      <c r="D49" s="926"/>
      <c r="E49" s="926"/>
      <c r="F49" s="926"/>
      <c r="G49" s="926"/>
      <c r="H49" s="926"/>
      <c r="I49" s="926"/>
      <c r="J49" s="927"/>
    </row>
    <row r="50" spans="1:10" ht="22.5" customHeight="1">
      <c r="A50" s="1948" t="s">
        <v>848</v>
      </c>
      <c r="B50" s="1949"/>
      <c r="C50" s="1949"/>
      <c r="D50" s="1949"/>
      <c r="E50" s="1949"/>
      <c r="F50" s="1949"/>
      <c r="G50" s="1949"/>
      <c r="H50" s="1949"/>
      <c r="I50" s="1949"/>
      <c r="J50" s="1950"/>
    </row>
  </sheetData>
  <mergeCells count="31">
    <mergeCell ref="A50:J50"/>
    <mergeCell ref="B34:C34"/>
    <mergeCell ref="B35:C35"/>
    <mergeCell ref="B36:C36"/>
    <mergeCell ref="B38:J38"/>
    <mergeCell ref="B39:J39"/>
    <mergeCell ref="B40:J40"/>
    <mergeCell ref="B41:J41"/>
    <mergeCell ref="A42:J42"/>
    <mergeCell ref="A43:J43"/>
    <mergeCell ref="A44:J44"/>
    <mergeCell ref="A46:J46"/>
    <mergeCell ref="A48:J48"/>
    <mergeCell ref="B30:C30"/>
    <mergeCell ref="A7:C7"/>
    <mergeCell ref="D7:G7"/>
    <mergeCell ref="B8:C8"/>
    <mergeCell ref="B12:C12"/>
    <mergeCell ref="B18:C18"/>
    <mergeCell ref="B19:C19"/>
    <mergeCell ref="B20:C20"/>
    <mergeCell ref="B21:C21"/>
    <mergeCell ref="B22:C22"/>
    <mergeCell ref="B23:C23"/>
    <mergeCell ref="B27:C27"/>
    <mergeCell ref="A6:C6"/>
    <mergeCell ref="A1:I1"/>
    <mergeCell ref="A2:I2"/>
    <mergeCell ref="A3:C3"/>
    <mergeCell ref="A4:C4"/>
    <mergeCell ref="A5:C5"/>
  </mergeCells>
  <printOptions horizontalCentered="1"/>
  <pageMargins left="0.23622047244094491" right="0.23622047244094491" top="0.31496062992125984" bottom="0.23622047244094491" header="0.11811023622047245" footer="0.11811023622047245"/>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7"/>
  <sheetViews>
    <sheetView zoomScaleNormal="100" workbookViewId="0">
      <selection activeCell="F9" sqref="F9"/>
    </sheetView>
  </sheetViews>
  <sheetFormatPr defaultColWidth="9.140625" defaultRowHeight="12.75"/>
  <cols>
    <col min="1" max="2" width="2.140625" style="220" customWidth="1"/>
    <col min="3" max="3" width="53" style="220" customWidth="1"/>
    <col min="4" max="4" width="9.140625" style="220" customWidth="1"/>
    <col min="5" max="5" width="1.28515625" style="220" customWidth="1"/>
    <col min="6" max="6" width="14.5703125" style="220" customWidth="1"/>
    <col min="7" max="7" width="1.28515625" style="220" customWidth="1"/>
    <col min="8" max="8" width="10.7109375" style="220" customWidth="1"/>
    <col min="9" max="9" width="1.85546875" style="220" customWidth="1"/>
    <col min="10" max="10" width="2" style="220" customWidth="1"/>
    <col min="11" max="11" width="1.28515625" style="220" customWidth="1"/>
    <col min="12" max="12" width="10" style="220" customWidth="1"/>
    <col min="13" max="14" width="1.28515625" style="220" customWidth="1"/>
    <col min="15" max="15" width="10" style="220" customWidth="1"/>
    <col min="16" max="17" width="1.28515625" style="220" customWidth="1"/>
    <col min="18" max="18" width="10" style="220" customWidth="1"/>
    <col min="19" max="19" width="1.28515625" style="220" customWidth="1"/>
    <col min="20" max="20" width="6.7109375" style="220" customWidth="1"/>
    <col min="21" max="21" width="9.140625" style="220" customWidth="1"/>
    <col min="22" max="16384" width="9.140625" style="220"/>
  </cols>
  <sheetData>
    <row r="1" spans="1:19" s="217" customFormat="1" ht="30" customHeight="1">
      <c r="A1" s="1965" t="s">
        <v>849</v>
      </c>
      <c r="B1" s="1966"/>
      <c r="C1" s="1966"/>
      <c r="D1" s="1966"/>
      <c r="E1" s="1966"/>
      <c r="F1" s="1966"/>
      <c r="G1" s="1966"/>
      <c r="H1" s="1966"/>
      <c r="I1" s="1966"/>
      <c r="J1" s="1966"/>
      <c r="K1" s="1966"/>
      <c r="L1" s="1966"/>
      <c r="M1" s="1966"/>
      <c r="N1" s="1966"/>
      <c r="O1" s="1966"/>
      <c r="P1" s="1966"/>
      <c r="Q1" s="1966"/>
      <c r="R1" s="1966"/>
      <c r="S1" s="1966"/>
    </row>
    <row r="2" spans="1:19" s="218" customFormat="1" ht="10.5" customHeight="1">
      <c r="A2" s="1967"/>
      <c r="B2" s="1967"/>
      <c r="C2" s="1967"/>
      <c r="D2" s="1967"/>
      <c r="E2" s="1967"/>
      <c r="F2" s="1967"/>
      <c r="G2" s="1967"/>
      <c r="H2" s="1967"/>
      <c r="I2" s="1967"/>
      <c r="J2" s="1967"/>
      <c r="K2" s="1967"/>
      <c r="L2" s="1967"/>
      <c r="M2" s="1967"/>
      <c r="N2" s="1967"/>
      <c r="O2" s="1967"/>
      <c r="P2" s="1967"/>
      <c r="Q2" s="1967"/>
      <c r="R2" s="1967"/>
      <c r="S2" s="1967"/>
    </row>
    <row r="3" spans="1:19" s="365" customFormat="1" ht="9.75" customHeight="1">
      <c r="A3" s="1962" t="s">
        <v>107</v>
      </c>
      <c r="B3" s="1962"/>
      <c r="C3" s="1962"/>
      <c r="D3" s="1968" t="s">
        <v>534</v>
      </c>
      <c r="E3" s="1969"/>
      <c r="F3" s="1969"/>
      <c r="G3" s="1969"/>
      <c r="H3" s="1969"/>
      <c r="I3" s="1969"/>
      <c r="J3" s="1970"/>
      <c r="K3" s="363"/>
      <c r="L3" s="1971" t="s">
        <v>535</v>
      </c>
      <c r="M3" s="1972"/>
      <c r="N3" s="364"/>
      <c r="O3" s="1971" t="s">
        <v>536</v>
      </c>
      <c r="P3" s="1972"/>
      <c r="Q3" s="364"/>
      <c r="R3" s="1971" t="s">
        <v>537</v>
      </c>
      <c r="S3" s="1972"/>
    </row>
    <row r="4" spans="1:19" s="365" customFormat="1" ht="9.75" customHeight="1">
      <c r="A4" s="1962"/>
      <c r="B4" s="1962"/>
      <c r="C4" s="1962"/>
      <c r="D4" s="1962"/>
      <c r="E4" s="1962"/>
      <c r="F4" s="1962"/>
      <c r="G4" s="1962"/>
      <c r="H4" s="1962"/>
      <c r="I4" s="1962"/>
      <c r="J4" s="1962"/>
      <c r="K4" s="1962"/>
      <c r="L4" s="1962"/>
      <c r="M4" s="1962"/>
      <c r="N4" s="1962"/>
      <c r="O4" s="1962"/>
      <c r="P4" s="1962"/>
      <c r="Q4" s="1962"/>
      <c r="R4" s="1962"/>
      <c r="S4" s="1962"/>
    </row>
    <row r="5" spans="1:19" s="365" customFormat="1" ht="9.75" customHeight="1">
      <c r="A5" s="366"/>
      <c r="B5" s="366"/>
      <c r="C5" s="366"/>
      <c r="D5" s="366"/>
      <c r="E5" s="366"/>
      <c r="F5" s="1973" t="s">
        <v>798</v>
      </c>
      <c r="G5" s="1974"/>
      <c r="H5" s="366"/>
      <c r="I5" s="366"/>
      <c r="J5" s="366"/>
      <c r="K5" s="366"/>
      <c r="L5" s="366"/>
      <c r="M5" s="366"/>
      <c r="N5" s="366"/>
      <c r="O5" s="366"/>
      <c r="P5" s="366"/>
      <c r="Q5" s="366"/>
      <c r="R5" s="366"/>
      <c r="S5" s="366"/>
    </row>
    <row r="6" spans="1:19" s="365" customFormat="1" ht="9.75" customHeight="1">
      <c r="A6" s="362"/>
      <c r="B6" s="362"/>
      <c r="C6" s="362"/>
      <c r="D6" s="367"/>
      <c r="E6" s="368"/>
      <c r="F6" s="369" t="s">
        <v>851</v>
      </c>
      <c r="G6" s="370"/>
      <c r="H6" s="1975" t="s">
        <v>851</v>
      </c>
      <c r="I6" s="1976"/>
      <c r="J6" s="370"/>
      <c r="K6" s="371"/>
      <c r="L6" s="367"/>
      <c r="M6" s="368"/>
      <c r="N6" s="371"/>
      <c r="O6" s="367"/>
      <c r="P6" s="368"/>
      <c r="Q6" s="371"/>
      <c r="R6" s="367"/>
      <c r="S6" s="368"/>
    </row>
    <row r="7" spans="1:19" s="365" customFormat="1" ht="9.75" customHeight="1">
      <c r="A7" s="372"/>
      <c r="B7" s="372"/>
      <c r="C7" s="372"/>
      <c r="D7" s="373"/>
      <c r="E7" s="368"/>
      <c r="F7" s="374" t="s">
        <v>538</v>
      </c>
      <c r="G7" s="375"/>
      <c r="H7" s="1979" t="s">
        <v>852</v>
      </c>
      <c r="I7" s="1980"/>
      <c r="J7" s="375"/>
      <c r="K7" s="371"/>
      <c r="L7" s="373"/>
      <c r="M7" s="368"/>
      <c r="N7" s="371"/>
      <c r="O7" s="373"/>
      <c r="P7" s="368"/>
      <c r="Q7" s="371"/>
      <c r="R7" s="373"/>
      <c r="S7" s="368"/>
    </row>
    <row r="8" spans="1:19" s="365" customFormat="1" ht="9.75" customHeight="1">
      <c r="A8" s="376"/>
      <c r="B8" s="376"/>
      <c r="C8" s="376"/>
      <c r="D8" s="373"/>
      <c r="E8" s="377"/>
      <c r="F8" s="374" t="s">
        <v>1221</v>
      </c>
      <c r="G8" s="378"/>
      <c r="H8" s="1979" t="s">
        <v>853</v>
      </c>
      <c r="I8" s="1980"/>
      <c r="J8" s="378"/>
      <c r="K8" s="371"/>
      <c r="L8" s="373"/>
      <c r="M8" s="377"/>
      <c r="N8" s="371"/>
      <c r="O8" s="373"/>
      <c r="P8" s="377"/>
      <c r="Q8" s="364"/>
      <c r="R8" s="373"/>
      <c r="S8" s="377"/>
    </row>
    <row r="9" spans="1:19" s="365" customFormat="1" ht="9.75" customHeight="1">
      <c r="A9" s="1963" t="s">
        <v>477</v>
      </c>
      <c r="B9" s="1963"/>
      <c r="C9" s="1963"/>
      <c r="D9" s="379"/>
      <c r="E9" s="380"/>
      <c r="F9" s="381" t="s">
        <v>1222</v>
      </c>
      <c r="G9" s="382"/>
      <c r="H9" s="1977" t="s">
        <v>854</v>
      </c>
      <c r="I9" s="1978"/>
      <c r="J9" s="893" t="s">
        <v>1115</v>
      </c>
      <c r="K9" s="371"/>
      <c r="L9" s="379"/>
      <c r="M9" s="380"/>
      <c r="N9" s="371"/>
      <c r="O9" s="379"/>
      <c r="P9" s="380"/>
      <c r="Q9" s="383"/>
      <c r="R9" s="379"/>
      <c r="S9" s="380"/>
    </row>
    <row r="10" spans="1:19" s="365" customFormat="1" ht="9" customHeight="1">
      <c r="A10" s="384">
        <v>1</v>
      </c>
      <c r="B10" s="1964" t="s">
        <v>539</v>
      </c>
      <c r="C10" s="1964"/>
      <c r="D10" s="385">
        <v>167399</v>
      </c>
      <c r="E10" s="386"/>
      <c r="F10" s="385">
        <v>116885</v>
      </c>
      <c r="G10" s="388"/>
      <c r="H10" s="385">
        <v>50514</v>
      </c>
      <c r="I10" s="387"/>
      <c r="J10" s="388"/>
      <c r="K10" s="389"/>
      <c r="L10" s="390">
        <v>163915</v>
      </c>
      <c r="M10" s="386"/>
      <c r="N10" s="389"/>
      <c r="O10" s="390">
        <v>159617</v>
      </c>
      <c r="P10" s="386"/>
      <c r="Q10" s="391"/>
      <c r="R10" s="390">
        <v>161029</v>
      </c>
      <c r="S10" s="386"/>
    </row>
    <row r="11" spans="1:19" s="365" customFormat="1" ht="12" customHeight="1">
      <c r="A11" s="392">
        <v>2</v>
      </c>
      <c r="B11" s="393"/>
      <c r="C11" s="393" t="s">
        <v>1149</v>
      </c>
      <c r="D11" s="385">
        <v>4640</v>
      </c>
      <c r="E11" s="394"/>
      <c r="F11" s="385">
        <v>4155</v>
      </c>
      <c r="G11" s="388"/>
      <c r="H11" s="385">
        <v>485</v>
      </c>
      <c r="I11" s="387"/>
      <c r="J11" s="388"/>
      <c r="K11" s="389"/>
      <c r="L11" s="390">
        <v>3171</v>
      </c>
      <c r="M11" s="394"/>
      <c r="N11" s="389"/>
      <c r="O11" s="390">
        <v>4754</v>
      </c>
      <c r="P11" s="394"/>
      <c r="Q11" s="391"/>
      <c r="R11" s="390">
        <v>4040</v>
      </c>
      <c r="S11" s="394"/>
    </row>
    <row r="12" spans="1:19" s="365" customFormat="1" ht="12" customHeight="1">
      <c r="A12" s="392">
        <v>3</v>
      </c>
      <c r="B12" s="393"/>
      <c r="C12" s="393" t="s">
        <v>1150</v>
      </c>
      <c r="D12" s="385">
        <v>-424</v>
      </c>
      <c r="E12" s="394"/>
      <c r="F12" s="385">
        <v>-423</v>
      </c>
      <c r="G12" s="388"/>
      <c r="H12" s="385">
        <v>-1</v>
      </c>
      <c r="I12" s="387"/>
      <c r="J12" s="388"/>
      <c r="K12" s="389"/>
      <c r="L12" s="390">
        <v>-1086</v>
      </c>
      <c r="M12" s="394"/>
      <c r="N12" s="389"/>
      <c r="O12" s="390">
        <v>-1126</v>
      </c>
      <c r="P12" s="394"/>
      <c r="Q12" s="391"/>
      <c r="R12" s="390">
        <v>-952</v>
      </c>
      <c r="S12" s="394"/>
    </row>
    <row r="13" spans="1:19" s="365" customFormat="1" ht="12" customHeight="1">
      <c r="A13" s="392">
        <v>4</v>
      </c>
      <c r="B13" s="393"/>
      <c r="C13" s="393" t="s">
        <v>1151</v>
      </c>
      <c r="D13" s="385">
        <v>-21</v>
      </c>
      <c r="E13" s="394"/>
      <c r="F13" s="385">
        <v>82</v>
      </c>
      <c r="G13" s="388"/>
      <c r="H13" s="385">
        <v>-103</v>
      </c>
      <c r="I13" s="387"/>
      <c r="J13" s="388"/>
      <c r="K13" s="389"/>
      <c r="L13" s="390">
        <v>479</v>
      </c>
      <c r="M13" s="394"/>
      <c r="N13" s="389"/>
      <c r="O13" s="390">
        <v>-749</v>
      </c>
      <c r="P13" s="394"/>
      <c r="Q13" s="391"/>
      <c r="R13" s="390">
        <v>69</v>
      </c>
      <c r="S13" s="394"/>
    </row>
    <row r="14" spans="1:19" s="365" customFormat="1" ht="12" customHeight="1">
      <c r="A14" s="392">
        <v>5</v>
      </c>
      <c r="B14" s="393"/>
      <c r="C14" s="393" t="s">
        <v>1152</v>
      </c>
      <c r="D14" s="385">
        <v>0</v>
      </c>
      <c r="E14" s="394"/>
      <c r="F14" s="385">
        <v>0</v>
      </c>
      <c r="G14" s="388"/>
      <c r="H14" s="385">
        <v>0</v>
      </c>
      <c r="I14" s="387"/>
      <c r="J14" s="388"/>
      <c r="K14" s="389"/>
      <c r="L14" s="390">
        <v>0</v>
      </c>
      <c r="M14" s="394"/>
      <c r="N14" s="389"/>
      <c r="O14" s="390">
        <v>0</v>
      </c>
      <c r="P14" s="394"/>
      <c r="Q14" s="391"/>
      <c r="R14" s="390">
        <v>133</v>
      </c>
      <c r="S14" s="394"/>
    </row>
    <row r="15" spans="1:19" s="365" customFormat="1" ht="8.25" customHeight="1">
      <c r="A15" s="392">
        <v>6</v>
      </c>
      <c r="B15" s="393"/>
      <c r="C15" s="393" t="s">
        <v>540</v>
      </c>
      <c r="D15" s="385">
        <v>0</v>
      </c>
      <c r="E15" s="394"/>
      <c r="F15" s="385">
        <v>0</v>
      </c>
      <c r="G15" s="388"/>
      <c r="H15" s="385">
        <v>0</v>
      </c>
      <c r="I15" s="387"/>
      <c r="J15" s="388"/>
      <c r="K15" s="389"/>
      <c r="L15" s="390">
        <v>0</v>
      </c>
      <c r="M15" s="394"/>
      <c r="N15" s="389"/>
      <c r="O15" s="390">
        <v>0</v>
      </c>
      <c r="P15" s="394"/>
      <c r="Q15" s="391"/>
      <c r="R15" s="390">
        <v>300</v>
      </c>
      <c r="S15" s="394"/>
    </row>
    <row r="16" spans="1:19" s="365" customFormat="1" ht="8.25" customHeight="1">
      <c r="A16" s="392">
        <v>7</v>
      </c>
      <c r="B16" s="393"/>
      <c r="C16" s="393" t="s">
        <v>855</v>
      </c>
      <c r="D16" s="385">
        <v>775</v>
      </c>
      <c r="E16" s="394"/>
      <c r="F16" s="385">
        <v>252</v>
      </c>
      <c r="G16" s="388"/>
      <c r="H16" s="385">
        <v>523</v>
      </c>
      <c r="I16" s="387"/>
      <c r="J16" s="388"/>
      <c r="K16" s="389"/>
      <c r="L16" s="390">
        <v>786</v>
      </c>
      <c r="M16" s="394"/>
      <c r="N16" s="389"/>
      <c r="O16" s="390">
        <v>2564</v>
      </c>
      <c r="P16" s="394"/>
      <c r="Q16" s="391"/>
      <c r="R16" s="390">
        <v>-2830</v>
      </c>
      <c r="S16" s="394"/>
    </row>
    <row r="17" spans="1:19" s="365" customFormat="1" ht="8.25" customHeight="1">
      <c r="A17" s="392">
        <v>8</v>
      </c>
      <c r="B17" s="393"/>
      <c r="C17" s="393" t="s">
        <v>541</v>
      </c>
      <c r="D17" s="385">
        <v>-818</v>
      </c>
      <c r="E17" s="394"/>
      <c r="F17" s="385">
        <v>-717</v>
      </c>
      <c r="G17" s="388"/>
      <c r="H17" s="385">
        <v>-101</v>
      </c>
      <c r="I17" s="387"/>
      <c r="J17" s="388"/>
      <c r="K17" s="389"/>
      <c r="L17" s="390">
        <v>134</v>
      </c>
      <c r="M17" s="394"/>
      <c r="N17" s="389"/>
      <c r="O17" s="390">
        <v>-1145</v>
      </c>
      <c r="P17" s="394"/>
      <c r="Q17" s="391"/>
      <c r="R17" s="390">
        <v>-2172</v>
      </c>
      <c r="S17" s="394"/>
    </row>
    <row r="18" spans="1:19" s="365" customFormat="1" ht="8.25" customHeight="1">
      <c r="A18" s="392">
        <v>9</v>
      </c>
      <c r="B18" s="1964" t="s">
        <v>542</v>
      </c>
      <c r="C18" s="1964"/>
      <c r="D18" s="395">
        <v>171551</v>
      </c>
      <c r="E18" s="396"/>
      <c r="F18" s="395">
        <v>120234</v>
      </c>
      <c r="G18" s="398"/>
      <c r="H18" s="395">
        <v>51317</v>
      </c>
      <c r="I18" s="397"/>
      <c r="J18" s="398"/>
      <c r="K18" s="389"/>
      <c r="L18" s="399">
        <v>167399</v>
      </c>
      <c r="M18" s="400"/>
      <c r="N18" s="389"/>
      <c r="O18" s="399">
        <v>163915</v>
      </c>
      <c r="P18" s="400"/>
      <c r="Q18" s="391"/>
      <c r="R18" s="399">
        <v>159617</v>
      </c>
      <c r="S18" s="400"/>
    </row>
    <row r="19" spans="1:19" s="365" customFormat="1" ht="4.5" customHeight="1">
      <c r="A19" s="1962"/>
      <c r="B19" s="1962"/>
      <c r="C19" s="1962"/>
      <c r="D19" s="1962"/>
      <c r="E19" s="1962"/>
      <c r="F19" s="1962"/>
      <c r="G19" s="1962"/>
      <c r="H19" s="1962"/>
      <c r="I19" s="1962"/>
      <c r="J19" s="1962"/>
      <c r="K19" s="1962"/>
      <c r="L19" s="1962"/>
      <c r="M19" s="1962"/>
      <c r="N19" s="1962"/>
      <c r="O19" s="1962"/>
      <c r="P19" s="1962"/>
      <c r="Q19" s="1962"/>
      <c r="R19" s="1962"/>
      <c r="S19" s="1962"/>
    </row>
    <row r="20" spans="1:19" s="365" customFormat="1" ht="8.25" customHeight="1">
      <c r="A20" s="1963" t="s">
        <v>856</v>
      </c>
      <c r="B20" s="1963"/>
      <c r="C20" s="1963"/>
      <c r="D20" s="380"/>
      <c r="E20" s="380"/>
      <c r="F20" s="377"/>
      <c r="G20" s="363"/>
      <c r="H20" s="371"/>
      <c r="I20" s="371"/>
      <c r="J20" s="371"/>
      <c r="K20" s="371"/>
      <c r="L20" s="380"/>
      <c r="M20" s="380"/>
      <c r="N20" s="371"/>
      <c r="O20" s="380"/>
      <c r="P20" s="380"/>
      <c r="Q20" s="364"/>
      <c r="R20" s="380"/>
      <c r="S20" s="380"/>
    </row>
    <row r="21" spans="1:19" s="365" customFormat="1" ht="9" customHeight="1">
      <c r="A21" s="401"/>
      <c r="B21" s="1964" t="s">
        <v>539</v>
      </c>
      <c r="C21" s="1964"/>
      <c r="D21" s="385">
        <v>10943</v>
      </c>
      <c r="E21" s="386"/>
      <c r="F21" s="402"/>
      <c r="G21" s="403"/>
      <c r="H21" s="389"/>
      <c r="I21" s="389"/>
      <c r="J21" s="368"/>
      <c r="K21" s="389"/>
      <c r="L21" s="390">
        <v>11472</v>
      </c>
      <c r="M21" s="386"/>
      <c r="N21" s="389"/>
      <c r="O21" s="390">
        <v>11131</v>
      </c>
      <c r="P21" s="386"/>
      <c r="Q21" s="391"/>
      <c r="R21" s="390">
        <v>10125</v>
      </c>
      <c r="S21" s="386"/>
    </row>
    <row r="22" spans="1:19" s="365" customFormat="1" ht="12" customHeight="1">
      <c r="A22" s="393"/>
      <c r="B22" s="393"/>
      <c r="C22" s="393" t="s">
        <v>1149</v>
      </c>
      <c r="D22" s="385">
        <v>361</v>
      </c>
      <c r="E22" s="394"/>
      <c r="F22" s="404"/>
      <c r="G22" s="403"/>
      <c r="H22" s="389"/>
      <c r="I22" s="389"/>
      <c r="J22" s="368"/>
      <c r="K22" s="389"/>
      <c r="L22" s="390">
        <v>175</v>
      </c>
      <c r="M22" s="394"/>
      <c r="N22" s="389"/>
      <c r="O22" s="390">
        <v>151</v>
      </c>
      <c r="P22" s="394"/>
      <c r="Q22" s="391"/>
      <c r="R22" s="390">
        <v>1127</v>
      </c>
      <c r="S22" s="394"/>
    </row>
    <row r="23" spans="1:19" s="365" customFormat="1" ht="12" customHeight="1">
      <c r="A23" s="393"/>
      <c r="B23" s="393"/>
      <c r="C23" s="393" t="s">
        <v>1150</v>
      </c>
      <c r="D23" s="385">
        <v>-40</v>
      </c>
      <c r="E23" s="394"/>
      <c r="F23" s="404"/>
      <c r="G23" s="403"/>
      <c r="H23" s="389"/>
      <c r="I23" s="389"/>
      <c r="J23" s="368"/>
      <c r="K23" s="389"/>
      <c r="L23" s="390">
        <v>-331</v>
      </c>
      <c r="M23" s="394"/>
      <c r="N23" s="389"/>
      <c r="O23" s="390">
        <v>-591</v>
      </c>
      <c r="P23" s="394"/>
      <c r="Q23" s="391"/>
      <c r="R23" s="390">
        <v>-346</v>
      </c>
      <c r="S23" s="394"/>
    </row>
    <row r="24" spans="1:19" s="365" customFormat="1" ht="12" customHeight="1">
      <c r="A24" s="393"/>
      <c r="B24" s="393"/>
      <c r="C24" s="393" t="s">
        <v>1151</v>
      </c>
      <c r="D24" s="385">
        <v>0</v>
      </c>
      <c r="E24" s="394"/>
      <c r="F24" s="404"/>
      <c r="G24" s="403"/>
      <c r="H24" s="389"/>
      <c r="I24" s="389"/>
      <c r="J24" s="368"/>
      <c r="K24" s="389"/>
      <c r="L24" s="390">
        <v>0</v>
      </c>
      <c r="M24" s="394"/>
      <c r="N24" s="389"/>
      <c r="O24" s="390">
        <v>96</v>
      </c>
      <c r="P24" s="394"/>
      <c r="Q24" s="391"/>
      <c r="R24" s="390">
        <v>0</v>
      </c>
      <c r="S24" s="394"/>
    </row>
    <row r="25" spans="1:19" s="365" customFormat="1" ht="12" customHeight="1">
      <c r="A25" s="393"/>
      <c r="B25" s="393"/>
      <c r="C25" s="393" t="s">
        <v>1152</v>
      </c>
      <c r="D25" s="385">
        <v>0</v>
      </c>
      <c r="E25" s="394"/>
      <c r="F25" s="404"/>
      <c r="G25" s="403"/>
      <c r="H25" s="389"/>
      <c r="I25" s="389"/>
      <c r="J25" s="368"/>
      <c r="K25" s="389"/>
      <c r="L25" s="390">
        <v>0</v>
      </c>
      <c r="M25" s="394"/>
      <c r="N25" s="389"/>
      <c r="O25" s="390">
        <v>0</v>
      </c>
      <c r="P25" s="394"/>
      <c r="Q25" s="391"/>
      <c r="R25" s="390">
        <v>380</v>
      </c>
      <c r="S25" s="394"/>
    </row>
    <row r="26" spans="1:19" s="365" customFormat="1" ht="8.25" customHeight="1">
      <c r="A26" s="393"/>
      <c r="B26" s="393"/>
      <c r="C26" s="393" t="s">
        <v>540</v>
      </c>
      <c r="D26" s="385">
        <v>0</v>
      </c>
      <c r="E26" s="394"/>
      <c r="F26" s="404"/>
      <c r="G26" s="403"/>
      <c r="H26" s="389"/>
      <c r="I26" s="389"/>
      <c r="J26" s="368"/>
      <c r="K26" s="389"/>
      <c r="L26" s="390">
        <v>0</v>
      </c>
      <c r="M26" s="394"/>
      <c r="N26" s="389"/>
      <c r="O26" s="390">
        <v>0</v>
      </c>
      <c r="P26" s="394"/>
      <c r="Q26" s="391"/>
      <c r="R26" s="390">
        <v>0</v>
      </c>
      <c r="S26" s="394"/>
    </row>
    <row r="27" spans="1:19" s="365" customFormat="1" ht="8.25" customHeight="1">
      <c r="A27" s="393"/>
      <c r="B27" s="393"/>
      <c r="C27" s="393" t="s">
        <v>855</v>
      </c>
      <c r="D27" s="385">
        <v>32</v>
      </c>
      <c r="E27" s="394"/>
      <c r="F27" s="404"/>
      <c r="G27" s="403"/>
      <c r="H27" s="389"/>
      <c r="I27" s="389"/>
      <c r="J27" s="368"/>
      <c r="K27" s="389"/>
      <c r="L27" s="390">
        <v>39</v>
      </c>
      <c r="M27" s="394"/>
      <c r="N27" s="389"/>
      <c r="O27" s="390">
        <v>165</v>
      </c>
      <c r="P27" s="394"/>
      <c r="Q27" s="391"/>
      <c r="R27" s="390">
        <v>-137</v>
      </c>
      <c r="S27" s="394"/>
    </row>
    <row r="28" spans="1:19" s="365" customFormat="1" ht="8.25" customHeight="1">
      <c r="A28" s="393"/>
      <c r="B28" s="393"/>
      <c r="C28" s="393" t="s">
        <v>541</v>
      </c>
      <c r="D28" s="385">
        <v>288</v>
      </c>
      <c r="E28" s="394"/>
      <c r="F28" s="404"/>
      <c r="G28" s="403"/>
      <c r="H28" s="389"/>
      <c r="I28" s="389"/>
      <c r="J28" s="368"/>
      <c r="K28" s="389"/>
      <c r="L28" s="390">
        <v>-412</v>
      </c>
      <c r="M28" s="394"/>
      <c r="N28" s="389"/>
      <c r="O28" s="390">
        <v>520</v>
      </c>
      <c r="P28" s="394"/>
      <c r="Q28" s="391"/>
      <c r="R28" s="390">
        <v>-18</v>
      </c>
      <c r="S28" s="394"/>
    </row>
    <row r="29" spans="1:19" s="365" customFormat="1" ht="8.25" customHeight="1">
      <c r="A29" s="393"/>
      <c r="B29" s="1964" t="s">
        <v>542</v>
      </c>
      <c r="C29" s="1964"/>
      <c r="D29" s="395">
        <v>11584</v>
      </c>
      <c r="E29" s="396"/>
      <c r="F29" s="402"/>
      <c r="G29" s="403"/>
      <c r="H29" s="389"/>
      <c r="I29" s="389"/>
      <c r="J29" s="368"/>
      <c r="K29" s="389"/>
      <c r="L29" s="399">
        <v>10943</v>
      </c>
      <c r="M29" s="400"/>
      <c r="N29" s="389"/>
      <c r="O29" s="399">
        <v>11472</v>
      </c>
      <c r="P29" s="400"/>
      <c r="Q29" s="391"/>
      <c r="R29" s="399">
        <v>11131</v>
      </c>
      <c r="S29" s="400"/>
    </row>
    <row r="30" spans="1:19" s="365" customFormat="1" ht="4.5" customHeight="1">
      <c r="A30" s="1962"/>
      <c r="B30" s="1962"/>
      <c r="C30" s="1962"/>
      <c r="D30" s="1962"/>
      <c r="E30" s="1962"/>
      <c r="F30" s="1962"/>
      <c r="G30" s="1962"/>
      <c r="H30" s="1962"/>
      <c r="I30" s="1962"/>
      <c r="J30" s="1962"/>
      <c r="K30" s="1962"/>
      <c r="L30" s="1962"/>
      <c r="M30" s="1962"/>
      <c r="N30" s="1962"/>
      <c r="O30" s="1962"/>
      <c r="P30" s="1962"/>
      <c r="Q30" s="1962"/>
      <c r="R30" s="1962"/>
      <c r="S30" s="1962"/>
    </row>
    <row r="31" spans="1:19" s="365" customFormat="1" ht="8.25" customHeight="1">
      <c r="A31" s="1963" t="s">
        <v>515</v>
      </c>
      <c r="B31" s="1963"/>
      <c r="C31" s="1963"/>
      <c r="D31" s="380"/>
      <c r="E31" s="380"/>
      <c r="F31" s="377"/>
      <c r="G31" s="364"/>
      <c r="H31" s="373"/>
      <c r="I31" s="373"/>
      <c r="J31" s="377"/>
      <c r="K31" s="377"/>
      <c r="L31" s="380"/>
      <c r="M31" s="380"/>
      <c r="N31" s="377"/>
      <c r="O31" s="380"/>
      <c r="P31" s="380"/>
      <c r="Q31" s="383"/>
      <c r="R31" s="380"/>
      <c r="S31" s="380"/>
    </row>
    <row r="32" spans="1:19" s="365" customFormat="1" ht="9" customHeight="1">
      <c r="A32" s="384">
        <v>1</v>
      </c>
      <c r="B32" s="1964" t="s">
        <v>539</v>
      </c>
      <c r="C32" s="1964"/>
      <c r="D32" s="385">
        <v>7154</v>
      </c>
      <c r="E32" s="406"/>
      <c r="F32" s="402"/>
      <c r="G32" s="407"/>
      <c r="H32" s="387"/>
      <c r="I32" s="387"/>
      <c r="J32" s="368"/>
      <c r="K32" s="387"/>
      <c r="L32" s="390">
        <v>6907</v>
      </c>
      <c r="M32" s="406"/>
      <c r="N32" s="389"/>
      <c r="O32" s="390">
        <v>5609</v>
      </c>
      <c r="P32" s="406"/>
      <c r="Q32" s="408"/>
      <c r="R32" s="390">
        <v>5392</v>
      </c>
      <c r="S32" s="406"/>
    </row>
    <row r="33" spans="1:19" s="365" customFormat="1" ht="12" customHeight="1">
      <c r="A33" s="392">
        <v>2</v>
      </c>
      <c r="B33" s="393"/>
      <c r="C33" s="393" t="s">
        <v>1153</v>
      </c>
      <c r="D33" s="385">
        <v>-677</v>
      </c>
      <c r="E33" s="409"/>
      <c r="F33" s="402"/>
      <c r="G33" s="407"/>
      <c r="H33" s="387"/>
      <c r="I33" s="387"/>
      <c r="J33" s="368"/>
      <c r="K33" s="387"/>
      <c r="L33" s="390">
        <v>223</v>
      </c>
      <c r="M33" s="409"/>
      <c r="N33" s="389"/>
      <c r="O33" s="390">
        <v>1079</v>
      </c>
      <c r="P33" s="409"/>
      <c r="Q33" s="408"/>
      <c r="R33" s="390">
        <v>80</v>
      </c>
      <c r="S33" s="409"/>
    </row>
    <row r="34" spans="1:19" s="365" customFormat="1" ht="12" customHeight="1">
      <c r="A34" s="392">
        <v>3</v>
      </c>
      <c r="B34" s="393"/>
      <c r="C34" s="393" t="s">
        <v>1154</v>
      </c>
      <c r="D34" s="385">
        <v>-60</v>
      </c>
      <c r="E34" s="409"/>
      <c r="F34" s="402"/>
      <c r="G34" s="407"/>
      <c r="H34" s="387"/>
      <c r="I34" s="387"/>
      <c r="J34" s="368"/>
      <c r="K34" s="387"/>
      <c r="L34" s="390">
        <v>0</v>
      </c>
      <c r="M34" s="409"/>
      <c r="N34" s="389"/>
      <c r="O34" s="390">
        <v>257</v>
      </c>
      <c r="P34" s="409"/>
      <c r="Q34" s="408"/>
      <c r="R34" s="390">
        <v>-8</v>
      </c>
      <c r="S34" s="409"/>
    </row>
    <row r="35" spans="1:19" s="365" customFormat="1" ht="12" customHeight="1">
      <c r="A35" s="392">
        <v>4</v>
      </c>
      <c r="B35" s="393"/>
      <c r="C35" s="393" t="s">
        <v>1155</v>
      </c>
      <c r="D35" s="385">
        <v>0</v>
      </c>
      <c r="E35" s="409"/>
      <c r="F35" s="402"/>
      <c r="G35" s="407"/>
      <c r="H35" s="387"/>
      <c r="I35" s="387"/>
      <c r="J35" s="368"/>
      <c r="K35" s="387"/>
      <c r="L35" s="390">
        <v>0</v>
      </c>
      <c r="M35" s="409"/>
      <c r="N35" s="389"/>
      <c r="O35" s="390">
        <v>0</v>
      </c>
      <c r="P35" s="409"/>
      <c r="Q35" s="408"/>
      <c r="R35" s="390">
        <v>0</v>
      </c>
      <c r="S35" s="409"/>
    </row>
    <row r="36" spans="1:19" s="365" customFormat="1" ht="8.25" customHeight="1">
      <c r="A36" s="392">
        <v>5</v>
      </c>
      <c r="B36" s="393"/>
      <c r="C36" s="393" t="s">
        <v>540</v>
      </c>
      <c r="D36" s="385">
        <v>0</v>
      </c>
      <c r="E36" s="409"/>
      <c r="F36" s="402"/>
      <c r="G36" s="407"/>
      <c r="H36" s="387"/>
      <c r="I36" s="387"/>
      <c r="J36" s="368"/>
      <c r="K36" s="387"/>
      <c r="L36" s="390">
        <v>0</v>
      </c>
      <c r="M36" s="409"/>
      <c r="N36" s="389"/>
      <c r="O36" s="390">
        <v>0</v>
      </c>
      <c r="P36" s="409"/>
      <c r="Q36" s="408"/>
      <c r="R36" s="390">
        <v>0</v>
      </c>
      <c r="S36" s="409"/>
    </row>
    <row r="37" spans="1:19" s="365" customFormat="1" ht="8.25" customHeight="1">
      <c r="A37" s="392">
        <v>6</v>
      </c>
      <c r="B37" s="393"/>
      <c r="C37" s="393" t="s">
        <v>855</v>
      </c>
      <c r="D37" s="385">
        <v>-34</v>
      </c>
      <c r="E37" s="409"/>
      <c r="F37" s="402"/>
      <c r="G37" s="407"/>
      <c r="H37" s="387"/>
      <c r="I37" s="387"/>
      <c r="J37" s="368"/>
      <c r="K37" s="387"/>
      <c r="L37" s="390">
        <v>24</v>
      </c>
      <c r="M37" s="409"/>
      <c r="N37" s="389"/>
      <c r="O37" s="390">
        <v>-38</v>
      </c>
      <c r="P37" s="409"/>
      <c r="Q37" s="408"/>
      <c r="R37" s="390">
        <v>145</v>
      </c>
      <c r="S37" s="409"/>
    </row>
    <row r="38" spans="1:19" s="365" customFormat="1" ht="8.25" customHeight="1">
      <c r="A38" s="392">
        <v>7</v>
      </c>
      <c r="B38" s="393"/>
      <c r="C38" s="393" t="s">
        <v>541</v>
      </c>
      <c r="D38" s="385">
        <v>0</v>
      </c>
      <c r="E38" s="410"/>
      <c r="F38" s="402"/>
      <c r="G38" s="407"/>
      <c r="H38" s="387"/>
      <c r="I38" s="387"/>
      <c r="J38" s="368"/>
      <c r="K38" s="387"/>
      <c r="L38" s="390">
        <v>0</v>
      </c>
      <c r="M38" s="410"/>
      <c r="N38" s="389"/>
      <c r="O38" s="390">
        <v>0</v>
      </c>
      <c r="P38" s="410"/>
      <c r="Q38" s="408"/>
      <c r="R38" s="390">
        <v>0</v>
      </c>
      <c r="S38" s="410"/>
    </row>
    <row r="39" spans="1:19" s="365" customFormat="1" ht="8.25" customHeight="1">
      <c r="A39" s="392">
        <v>8</v>
      </c>
      <c r="B39" s="1964" t="s">
        <v>542</v>
      </c>
      <c r="C39" s="1964"/>
      <c r="D39" s="411">
        <v>6383</v>
      </c>
      <c r="E39" s="412"/>
      <c r="F39" s="402"/>
      <c r="G39" s="407"/>
      <c r="H39" s="387"/>
      <c r="I39" s="387"/>
      <c r="J39" s="368"/>
      <c r="K39" s="387"/>
      <c r="L39" s="413">
        <v>7154</v>
      </c>
      <c r="M39" s="412"/>
      <c r="N39" s="389"/>
      <c r="O39" s="413">
        <v>6907</v>
      </c>
      <c r="P39" s="412"/>
      <c r="Q39" s="408"/>
      <c r="R39" s="413">
        <v>5609</v>
      </c>
      <c r="S39" s="412"/>
    </row>
    <row r="40" spans="1:19" s="365" customFormat="1" ht="4.5" customHeight="1">
      <c r="A40" s="1962"/>
      <c r="B40" s="1962"/>
      <c r="C40" s="1962"/>
      <c r="D40" s="1962"/>
      <c r="E40" s="1962"/>
      <c r="F40" s="1962"/>
      <c r="G40" s="1962"/>
      <c r="H40" s="1962"/>
      <c r="I40" s="1962"/>
      <c r="J40" s="1962"/>
      <c r="K40" s="1962"/>
      <c r="L40" s="1962"/>
      <c r="M40" s="1962"/>
      <c r="N40" s="1962"/>
      <c r="O40" s="1962"/>
      <c r="P40" s="1962"/>
      <c r="Q40" s="1962"/>
      <c r="R40" s="1962"/>
      <c r="S40" s="1962"/>
    </row>
    <row r="41" spans="1:19" s="365" customFormat="1" ht="8.25" customHeight="1">
      <c r="A41" s="1963" t="s">
        <v>479</v>
      </c>
      <c r="B41" s="1963"/>
      <c r="C41" s="1963"/>
      <c r="D41" s="380"/>
      <c r="E41" s="380"/>
      <c r="F41" s="363"/>
      <c r="G41" s="364"/>
      <c r="H41" s="364"/>
      <c r="I41" s="364"/>
      <c r="J41" s="364"/>
      <c r="K41" s="414"/>
      <c r="L41" s="415"/>
      <c r="M41" s="415"/>
      <c r="N41" s="414"/>
      <c r="O41" s="415"/>
      <c r="P41" s="415"/>
      <c r="Q41" s="383"/>
      <c r="R41" s="415"/>
      <c r="S41" s="380"/>
    </row>
    <row r="42" spans="1:19" s="365" customFormat="1" ht="9" customHeight="1">
      <c r="A42" s="401"/>
      <c r="B42" s="1964" t="s">
        <v>539</v>
      </c>
      <c r="C42" s="1964"/>
      <c r="D42" s="385">
        <v>26324</v>
      </c>
      <c r="E42" s="406"/>
      <c r="F42" s="387"/>
      <c r="G42" s="407"/>
      <c r="H42" s="368"/>
      <c r="I42" s="368"/>
      <c r="J42" s="368"/>
      <c r="K42" s="389"/>
      <c r="L42" s="390">
        <v>25774</v>
      </c>
      <c r="M42" s="406"/>
      <c r="N42" s="389"/>
      <c r="O42" s="390">
        <v>25241</v>
      </c>
      <c r="P42" s="406"/>
      <c r="Q42" s="408"/>
      <c r="R42" s="390">
        <v>24664</v>
      </c>
      <c r="S42" s="406"/>
    </row>
    <row r="43" spans="1:19" s="365" customFormat="1" ht="12" customHeight="1">
      <c r="A43" s="393"/>
      <c r="B43" s="393"/>
      <c r="C43" s="393" t="s">
        <v>1156</v>
      </c>
      <c r="D43" s="385">
        <v>302</v>
      </c>
      <c r="E43" s="416"/>
      <c r="F43" s="405"/>
      <c r="G43" s="407"/>
      <c r="H43" s="368"/>
      <c r="I43" s="368"/>
      <c r="J43" s="368"/>
      <c r="K43" s="389"/>
      <c r="L43" s="390">
        <v>550</v>
      </c>
      <c r="M43" s="416"/>
      <c r="N43" s="389"/>
      <c r="O43" s="390">
        <v>533</v>
      </c>
      <c r="P43" s="416"/>
      <c r="Q43" s="408"/>
      <c r="R43" s="390">
        <v>536</v>
      </c>
      <c r="S43" s="416"/>
    </row>
    <row r="44" spans="1:19" s="365" customFormat="1" ht="12" customHeight="1">
      <c r="A44" s="393"/>
      <c r="B44" s="393"/>
      <c r="C44" s="393" t="s">
        <v>1155</v>
      </c>
      <c r="D44" s="385">
        <v>0</v>
      </c>
      <c r="E44" s="416"/>
      <c r="F44" s="405"/>
      <c r="G44" s="407"/>
      <c r="H44" s="368"/>
      <c r="I44" s="368"/>
      <c r="J44" s="368"/>
      <c r="K44" s="389"/>
      <c r="L44" s="390">
        <v>0</v>
      </c>
      <c r="M44" s="416"/>
      <c r="N44" s="389"/>
      <c r="O44" s="390">
        <v>0</v>
      </c>
      <c r="P44" s="416"/>
      <c r="Q44" s="408"/>
      <c r="R44" s="390">
        <v>0</v>
      </c>
      <c r="S44" s="416"/>
    </row>
    <row r="45" spans="1:19" s="365" customFormat="1" ht="8.25" customHeight="1">
      <c r="A45" s="393"/>
      <c r="B45" s="393"/>
      <c r="C45" s="393" t="s">
        <v>540</v>
      </c>
      <c r="D45" s="385">
        <v>0</v>
      </c>
      <c r="E45" s="410"/>
      <c r="F45" s="405"/>
      <c r="G45" s="407"/>
      <c r="H45" s="368"/>
      <c r="I45" s="368"/>
      <c r="J45" s="368"/>
      <c r="K45" s="389"/>
      <c r="L45" s="390">
        <v>0</v>
      </c>
      <c r="M45" s="410"/>
      <c r="N45" s="389"/>
      <c r="O45" s="390">
        <v>0</v>
      </c>
      <c r="P45" s="410"/>
      <c r="Q45" s="408"/>
      <c r="R45" s="390">
        <v>41</v>
      </c>
      <c r="S45" s="410"/>
    </row>
    <row r="46" spans="1:19" s="365" customFormat="1" ht="8.25" customHeight="1">
      <c r="A46" s="393"/>
      <c r="B46" s="1964" t="s">
        <v>542</v>
      </c>
      <c r="C46" s="1964"/>
      <c r="D46" s="411">
        <v>26626</v>
      </c>
      <c r="E46" s="412"/>
      <c r="F46" s="387"/>
      <c r="G46" s="407"/>
      <c r="H46" s="368"/>
      <c r="I46" s="368"/>
      <c r="J46" s="368"/>
      <c r="K46" s="389"/>
      <c r="L46" s="413">
        <v>26324</v>
      </c>
      <c r="M46" s="412"/>
      <c r="N46" s="389"/>
      <c r="O46" s="413">
        <v>25774</v>
      </c>
      <c r="P46" s="412"/>
      <c r="Q46" s="408"/>
      <c r="R46" s="413">
        <v>25241</v>
      </c>
      <c r="S46" s="412"/>
    </row>
    <row r="47" spans="1:19" s="417" customFormat="1" ht="7.5" customHeight="1">
      <c r="A47" s="1983"/>
      <c r="B47" s="1983"/>
      <c r="C47" s="1983"/>
      <c r="D47" s="1983"/>
      <c r="E47" s="1983"/>
      <c r="F47" s="1983"/>
      <c r="G47" s="1983"/>
      <c r="H47" s="1983"/>
      <c r="I47" s="1983"/>
      <c r="J47" s="1983"/>
      <c r="K47" s="1983"/>
      <c r="L47" s="1983"/>
      <c r="M47" s="1983"/>
      <c r="N47" s="1983"/>
      <c r="O47" s="1983"/>
      <c r="P47" s="1983"/>
      <c r="Q47" s="1983"/>
      <c r="R47" s="1983"/>
      <c r="S47" s="1983"/>
    </row>
    <row r="48" spans="1:19" s="419" customFormat="1" ht="18" customHeight="1">
      <c r="A48" s="418" t="s">
        <v>1115</v>
      </c>
      <c r="B48" s="1981" t="s">
        <v>1063</v>
      </c>
      <c r="C48" s="1981"/>
      <c r="D48" s="1981"/>
      <c r="E48" s="1981"/>
      <c r="F48" s="1981"/>
      <c r="G48" s="1981"/>
      <c r="H48" s="1981"/>
      <c r="I48" s="1981"/>
      <c r="J48" s="1981"/>
      <c r="K48" s="1981"/>
      <c r="L48" s="1981"/>
      <c r="M48" s="1981"/>
      <c r="N48" s="1981"/>
      <c r="O48" s="1981"/>
      <c r="P48" s="1981"/>
      <c r="Q48" s="1981"/>
      <c r="R48" s="1981"/>
      <c r="S48" s="1981"/>
    </row>
    <row r="49" spans="1:19" s="419" customFormat="1" ht="8.25" customHeight="1">
      <c r="A49" s="418" t="s">
        <v>1116</v>
      </c>
      <c r="B49" s="1981" t="s">
        <v>857</v>
      </c>
      <c r="C49" s="1981"/>
      <c r="D49" s="1981"/>
      <c r="E49" s="1981"/>
      <c r="F49" s="1981"/>
      <c r="G49" s="1981"/>
      <c r="H49" s="1981"/>
      <c r="I49" s="1981"/>
      <c r="J49" s="1981"/>
      <c r="K49" s="1981"/>
      <c r="L49" s="1981"/>
      <c r="M49" s="1981"/>
      <c r="N49" s="1981"/>
      <c r="O49" s="1981"/>
      <c r="P49" s="1981"/>
      <c r="Q49" s="1981"/>
      <c r="R49" s="1981"/>
      <c r="S49" s="1981"/>
    </row>
    <row r="50" spans="1:19" s="419" customFormat="1" ht="8.25" customHeight="1">
      <c r="A50" s="418" t="s">
        <v>1123</v>
      </c>
      <c r="B50" s="1981" t="s">
        <v>546</v>
      </c>
      <c r="C50" s="1981"/>
      <c r="D50" s="1981"/>
      <c r="E50" s="1981"/>
      <c r="F50" s="1981"/>
      <c r="G50" s="1981"/>
      <c r="H50" s="1981"/>
      <c r="I50" s="1981"/>
      <c r="J50" s="1981"/>
      <c r="K50" s="1981"/>
      <c r="L50" s="1981"/>
      <c r="M50" s="1981"/>
      <c r="N50" s="1981"/>
      <c r="O50" s="1981"/>
      <c r="P50" s="1981"/>
      <c r="Q50" s="1981"/>
      <c r="R50" s="1981"/>
      <c r="S50" s="1981"/>
    </row>
    <row r="51" spans="1:19" s="419" customFormat="1" ht="8.25" customHeight="1">
      <c r="A51" s="418" t="s">
        <v>1126</v>
      </c>
      <c r="B51" s="1981" t="s">
        <v>545</v>
      </c>
      <c r="C51" s="1981"/>
      <c r="D51" s="1981"/>
      <c r="E51" s="1981"/>
      <c r="F51" s="1981"/>
      <c r="G51" s="1981"/>
      <c r="H51" s="1981"/>
      <c r="I51" s="1981"/>
      <c r="J51" s="1981"/>
      <c r="K51" s="1981"/>
      <c r="L51" s="1981"/>
      <c r="M51" s="1981"/>
      <c r="N51" s="1981"/>
      <c r="O51" s="1981"/>
      <c r="P51" s="1981"/>
      <c r="Q51" s="1981"/>
      <c r="R51" s="1981"/>
      <c r="S51" s="1981"/>
    </row>
    <row r="52" spans="1:19" s="419" customFormat="1" ht="8.25" customHeight="1">
      <c r="A52" s="418" t="s">
        <v>1127</v>
      </c>
      <c r="B52" s="1981" t="s">
        <v>544</v>
      </c>
      <c r="C52" s="1981"/>
      <c r="D52" s="1981"/>
      <c r="E52" s="1981"/>
      <c r="F52" s="1981"/>
      <c r="G52" s="1981"/>
      <c r="H52" s="1981"/>
      <c r="I52" s="1981"/>
      <c r="J52" s="1981"/>
      <c r="K52" s="1981"/>
      <c r="L52" s="1981"/>
      <c r="M52" s="1981"/>
      <c r="N52" s="1981"/>
      <c r="O52" s="1981"/>
      <c r="P52" s="1981"/>
      <c r="Q52" s="1981"/>
      <c r="R52" s="1981"/>
      <c r="S52" s="1981"/>
    </row>
    <row r="53" spans="1:19" s="419" customFormat="1" ht="8.25" customHeight="1">
      <c r="A53" s="418" t="s">
        <v>1147</v>
      </c>
      <c r="B53" s="1981" t="s">
        <v>543</v>
      </c>
      <c r="C53" s="1981"/>
      <c r="D53" s="1981"/>
      <c r="E53" s="1981"/>
      <c r="F53" s="1981"/>
      <c r="G53" s="1981"/>
      <c r="H53" s="1981"/>
      <c r="I53" s="1981"/>
      <c r="J53" s="1981"/>
      <c r="K53" s="1981"/>
      <c r="L53" s="1981"/>
      <c r="M53" s="1981"/>
      <c r="N53" s="1981"/>
      <c r="O53" s="1981"/>
      <c r="P53" s="1981"/>
      <c r="Q53" s="1981"/>
      <c r="R53" s="1981"/>
      <c r="S53" s="1981"/>
    </row>
    <row r="54" spans="1:19" s="419" customFormat="1" ht="8.25" customHeight="1">
      <c r="A54" s="418" t="s">
        <v>1148</v>
      </c>
      <c r="B54" s="1981" t="s">
        <v>858</v>
      </c>
      <c r="C54" s="1981"/>
      <c r="D54" s="1981"/>
      <c r="E54" s="1981"/>
      <c r="F54" s="1981"/>
      <c r="G54" s="1981"/>
      <c r="H54" s="1981"/>
      <c r="I54" s="1981"/>
      <c r="J54" s="1981"/>
      <c r="K54" s="1981"/>
      <c r="L54" s="1981"/>
      <c r="M54" s="1981"/>
      <c r="N54" s="1981"/>
      <c r="O54" s="1981"/>
      <c r="P54" s="1981"/>
      <c r="Q54" s="1981"/>
      <c r="R54" s="1981"/>
      <c r="S54" s="1981"/>
    </row>
    <row r="78" spans="1:3" s="219" customFormat="1" ht="7.5" customHeight="1">
      <c r="A78" s="1982"/>
      <c r="B78" s="1982"/>
      <c r="C78" s="1982"/>
    </row>
    <row r="79" spans="1:3" s="219" customFormat="1" ht="7.5" customHeight="1">
      <c r="B79" s="1982"/>
      <c r="C79" s="1982"/>
    </row>
    <row r="80" spans="1:3" s="219" customFormat="1" ht="7.5" customHeight="1"/>
    <row r="81" spans="2:3" s="219" customFormat="1" ht="7.5" customHeight="1"/>
    <row r="82" spans="2:3" s="219" customFormat="1" ht="7.5" customHeight="1"/>
    <row r="83" spans="2:3" s="219" customFormat="1" ht="7.5" customHeight="1"/>
    <row r="84" spans="2:3" s="219" customFormat="1" ht="7.5" customHeight="1"/>
    <row r="85" spans="2:3" s="219" customFormat="1" ht="7.5" customHeight="1"/>
    <row r="86" spans="2:3" s="219" customFormat="1" ht="7.5" customHeight="1"/>
    <row r="87" spans="2:3" s="219" customFormat="1" ht="7.5" customHeight="1">
      <c r="B87" s="1982"/>
      <c r="C87" s="1982"/>
    </row>
  </sheetData>
  <sheetProtection selectLockedCells="1"/>
  <mergeCells count="39">
    <mergeCell ref="A47:S47"/>
    <mergeCell ref="A20:C20"/>
    <mergeCell ref="B21:C21"/>
    <mergeCell ref="B29:C29"/>
    <mergeCell ref="A30:S30"/>
    <mergeCell ref="B42:C42"/>
    <mergeCell ref="B46:C46"/>
    <mergeCell ref="A41:C41"/>
    <mergeCell ref="B54:S54"/>
    <mergeCell ref="A78:C78"/>
    <mergeCell ref="B79:C79"/>
    <mergeCell ref="B87:C87"/>
    <mergeCell ref="B48:S48"/>
    <mergeCell ref="B49:S49"/>
    <mergeCell ref="B50:S50"/>
    <mergeCell ref="B51:S51"/>
    <mergeCell ref="B52:S52"/>
    <mergeCell ref="B53:S53"/>
    <mergeCell ref="A4:S4"/>
    <mergeCell ref="F5:G5"/>
    <mergeCell ref="A9:C9"/>
    <mergeCell ref="B10:C10"/>
    <mergeCell ref="B18:C18"/>
    <mergeCell ref="H6:I6"/>
    <mergeCell ref="H9:I9"/>
    <mergeCell ref="H8:I8"/>
    <mergeCell ref="H7:I7"/>
    <mergeCell ref="A1:S1"/>
    <mergeCell ref="A2:S2"/>
    <mergeCell ref="A3:C3"/>
    <mergeCell ref="D3:J3"/>
    <mergeCell ref="L3:M3"/>
    <mergeCell ref="O3:P3"/>
    <mergeCell ref="R3:S3"/>
    <mergeCell ref="A19:S19"/>
    <mergeCell ref="A31:C31"/>
    <mergeCell ref="B32:C32"/>
    <mergeCell ref="B39:C39"/>
    <mergeCell ref="A40:S40"/>
  </mergeCells>
  <printOptions horizontalCentered="1"/>
  <pageMargins left="0.23622047244094491" right="0.23622047244094491" top="0.31496062992125984" bottom="0.23622047244094491" header="0.11811023622047245" footer="0.11811023622047245"/>
  <pageSetup orientation="landscape" r:id="rId1"/>
  <colBreaks count="1" manualBreakCount="1">
    <brk id="19" min="3" max="49"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zoomScaleNormal="100" workbookViewId="0">
      <selection activeCell="A3" sqref="A3:C3"/>
    </sheetView>
  </sheetViews>
  <sheetFormatPr defaultColWidth="9.140625" defaultRowHeight="11.25"/>
  <cols>
    <col min="1" max="2" width="2.140625" style="26" customWidth="1"/>
    <col min="3" max="3" width="60.5703125" style="26" customWidth="1"/>
    <col min="4" max="4" width="8.5703125" style="26" customWidth="1"/>
    <col min="5" max="5" width="1.7109375" style="26" customWidth="1"/>
    <col min="6" max="6" width="8.5703125" style="26" customWidth="1"/>
    <col min="7" max="7" width="1.7109375" style="26" customWidth="1"/>
    <col min="8" max="8" width="8.5703125" style="26" customWidth="1"/>
    <col min="9" max="9" width="1.7109375" style="26" customWidth="1"/>
    <col min="10" max="10" width="8.5703125" style="26" customWidth="1"/>
    <col min="11" max="11" width="1.7109375" style="26" customWidth="1"/>
    <col min="12" max="12" width="8.5703125" style="26" customWidth="1"/>
    <col min="13" max="13" width="1.7109375" style="26" customWidth="1"/>
    <col min="14" max="14" width="9.28515625" style="26" customWidth="1"/>
    <col min="15" max="15" width="1.7109375" style="26" customWidth="1"/>
    <col min="16" max="16" width="12.28515625" style="26" customWidth="1"/>
    <col min="17" max="17" width="1.7109375" style="26" customWidth="1"/>
    <col min="18" max="18" width="1.28515625" style="26" customWidth="1"/>
    <col min="19" max="19" width="9.140625" style="26" customWidth="1"/>
    <col min="20" max="16384" width="9.140625" style="26"/>
  </cols>
  <sheetData>
    <row r="1" spans="1:18" ht="31.5" customHeight="1">
      <c r="A1" s="1986" t="s">
        <v>859</v>
      </c>
      <c r="B1" s="1986"/>
      <c r="C1" s="1986"/>
      <c r="D1" s="1986"/>
      <c r="E1" s="1986"/>
      <c r="F1" s="1986"/>
      <c r="G1" s="1986"/>
      <c r="H1" s="1986"/>
      <c r="I1" s="1986"/>
      <c r="J1" s="1986"/>
      <c r="K1" s="1986"/>
      <c r="L1" s="1986"/>
      <c r="M1" s="1986"/>
      <c r="N1" s="1986"/>
      <c r="O1" s="1986"/>
      <c r="P1" s="1986"/>
      <c r="Q1" s="294"/>
      <c r="R1" s="294"/>
    </row>
    <row r="2" spans="1:18" s="421" customFormat="1" ht="4.5" customHeight="1">
      <c r="A2" s="1987"/>
      <c r="B2" s="1987"/>
      <c r="C2" s="1987"/>
      <c r="D2" s="1987"/>
      <c r="E2" s="1987"/>
      <c r="F2" s="1987"/>
      <c r="G2" s="1987"/>
      <c r="H2" s="1987"/>
      <c r="I2" s="1987"/>
      <c r="J2" s="1987"/>
      <c r="K2" s="1987"/>
      <c r="L2" s="1987"/>
      <c r="M2" s="1987"/>
      <c r="N2" s="1987"/>
      <c r="O2" s="1987"/>
      <c r="P2" s="1987"/>
      <c r="Q2" s="420"/>
      <c r="R2" s="420"/>
    </row>
    <row r="3" spans="1:18" s="27" customFormat="1" ht="9" customHeight="1">
      <c r="A3" s="1988" t="s">
        <v>526</v>
      </c>
      <c r="B3" s="1988"/>
      <c r="C3" s="1988"/>
      <c r="D3" s="1989" t="s">
        <v>108</v>
      </c>
      <c r="E3" s="1990"/>
      <c r="F3" s="1990"/>
      <c r="G3" s="1990"/>
      <c r="H3" s="1990"/>
      <c r="I3" s="1990"/>
      <c r="J3" s="1990"/>
      <c r="K3" s="1990"/>
      <c r="L3" s="1990"/>
      <c r="M3" s="1990"/>
      <c r="N3" s="1990"/>
      <c r="O3" s="1990"/>
      <c r="P3" s="1990"/>
      <c r="Q3" s="1990"/>
      <c r="R3" s="1991"/>
    </row>
    <row r="4" spans="1:18" s="27" customFormat="1" ht="9" customHeight="1">
      <c r="A4" s="1984"/>
      <c r="B4" s="1984"/>
      <c r="C4" s="1984"/>
      <c r="D4" s="28" t="s">
        <v>0</v>
      </c>
      <c r="E4" s="28"/>
      <c r="F4" s="28" t="s">
        <v>1</v>
      </c>
      <c r="G4" s="28"/>
      <c r="H4" s="28" t="s">
        <v>2</v>
      </c>
      <c r="I4" s="28"/>
      <c r="J4" s="28" t="s">
        <v>4</v>
      </c>
      <c r="K4" s="28"/>
      <c r="L4" s="28" t="s">
        <v>5</v>
      </c>
      <c r="M4" s="28"/>
      <c r="N4" s="28" t="s">
        <v>6</v>
      </c>
      <c r="O4" s="28"/>
      <c r="P4" s="28" t="s">
        <v>7</v>
      </c>
      <c r="Q4" s="28"/>
      <c r="R4" s="28"/>
    </row>
    <row r="5" spans="1:18" s="27" customFormat="1" ht="9" customHeight="1">
      <c r="A5" s="1984"/>
      <c r="B5" s="1984"/>
      <c r="C5" s="1984"/>
      <c r="D5" s="29"/>
      <c r="E5" s="29"/>
      <c r="F5" s="29"/>
      <c r="G5" s="29"/>
      <c r="H5" s="1992" t="s">
        <v>1146</v>
      </c>
      <c r="I5" s="1992"/>
      <c r="J5" s="1992"/>
      <c r="K5" s="1992"/>
      <c r="L5" s="1992"/>
      <c r="M5" s="1992"/>
      <c r="N5" s="1992"/>
      <c r="O5" s="1992"/>
      <c r="P5" s="1992"/>
      <c r="Q5" s="1992"/>
      <c r="R5" s="30"/>
    </row>
    <row r="6" spans="1:18" s="27" customFormat="1" ht="9" customHeight="1">
      <c r="A6" s="1984"/>
      <c r="B6" s="1984"/>
      <c r="C6" s="1984"/>
      <c r="D6" s="293" t="s">
        <v>548</v>
      </c>
      <c r="E6" s="31"/>
      <c r="F6" s="31" t="s">
        <v>548</v>
      </c>
      <c r="G6" s="32"/>
      <c r="H6" s="31"/>
      <c r="I6" s="31"/>
      <c r="J6" s="31"/>
      <c r="K6" s="31"/>
      <c r="L6" s="31"/>
      <c r="M6" s="31"/>
      <c r="N6" s="31"/>
      <c r="O6" s="1985" t="s">
        <v>864</v>
      </c>
      <c r="P6" s="1985"/>
      <c r="Q6" s="293"/>
      <c r="R6" s="293"/>
    </row>
    <row r="7" spans="1:18" s="27" customFormat="1" ht="9" customHeight="1">
      <c r="A7" s="1984"/>
      <c r="B7" s="1984"/>
      <c r="C7" s="1984"/>
      <c r="D7" s="293" t="s">
        <v>549</v>
      </c>
      <c r="E7" s="1985" t="s">
        <v>549</v>
      </c>
      <c r="F7" s="1985"/>
      <c r="G7" s="33"/>
      <c r="H7" s="293" t="s">
        <v>861</v>
      </c>
      <c r="I7" s="293"/>
      <c r="J7" s="293" t="s">
        <v>861</v>
      </c>
      <c r="K7" s="293"/>
      <c r="L7" s="293"/>
      <c r="M7" s="293"/>
      <c r="N7" s="293" t="s">
        <v>861</v>
      </c>
      <c r="O7" s="1985" t="s">
        <v>865</v>
      </c>
      <c r="P7" s="1985"/>
      <c r="Q7" s="293"/>
      <c r="R7" s="293"/>
    </row>
    <row r="8" spans="1:18" s="27" customFormat="1" ht="9" customHeight="1">
      <c r="A8" s="1984"/>
      <c r="B8" s="1984"/>
      <c r="C8" s="1984"/>
      <c r="D8" s="293" t="s">
        <v>1064</v>
      </c>
      <c r="E8" s="1985" t="s">
        <v>553</v>
      </c>
      <c r="F8" s="1985"/>
      <c r="G8" s="33"/>
      <c r="H8" s="293" t="s">
        <v>862</v>
      </c>
      <c r="I8" s="866"/>
      <c r="J8" s="866" t="s">
        <v>862</v>
      </c>
      <c r="K8" s="293"/>
      <c r="L8" s="293" t="s">
        <v>861</v>
      </c>
      <c r="M8" s="293"/>
      <c r="N8" s="293" t="s">
        <v>862</v>
      </c>
      <c r="O8" s="1985" t="s">
        <v>869</v>
      </c>
      <c r="P8" s="1985"/>
      <c r="Q8" s="293"/>
      <c r="R8" s="293"/>
    </row>
    <row r="9" spans="1:18" s="27" customFormat="1" ht="9" customHeight="1">
      <c r="A9" s="1984"/>
      <c r="B9" s="1984"/>
      <c r="C9" s="1984"/>
      <c r="D9" s="293" t="s">
        <v>550</v>
      </c>
      <c r="E9" s="1985" t="s">
        <v>554</v>
      </c>
      <c r="F9" s="1985"/>
      <c r="G9" s="33"/>
      <c r="H9" s="293" t="s">
        <v>555</v>
      </c>
      <c r="I9" s="866"/>
      <c r="J9" s="866" t="s">
        <v>555</v>
      </c>
      <c r="K9" s="1985" t="s">
        <v>863</v>
      </c>
      <c r="L9" s="1985"/>
      <c r="M9" s="422"/>
      <c r="N9" s="293" t="s">
        <v>555</v>
      </c>
      <c r="O9" s="1985" t="s">
        <v>868</v>
      </c>
      <c r="P9" s="1985"/>
      <c r="Q9" s="293"/>
      <c r="R9" s="293"/>
    </row>
    <row r="10" spans="1:18" s="27" customFormat="1" ht="9" customHeight="1">
      <c r="A10" s="1984"/>
      <c r="B10" s="1984"/>
      <c r="C10" s="1984"/>
      <c r="D10" s="293" t="s">
        <v>551</v>
      </c>
      <c r="E10" s="1985" t="s">
        <v>8</v>
      </c>
      <c r="F10" s="1985"/>
      <c r="G10" s="33"/>
      <c r="H10" s="293" t="s">
        <v>556</v>
      </c>
      <c r="I10" s="866"/>
      <c r="J10" s="866" t="s">
        <v>558</v>
      </c>
      <c r="K10" s="1985" t="s">
        <v>860</v>
      </c>
      <c r="L10" s="1985"/>
      <c r="M10" s="422"/>
      <c r="N10" s="293" t="s">
        <v>556</v>
      </c>
      <c r="O10" s="1985" t="s">
        <v>867</v>
      </c>
      <c r="P10" s="1985"/>
      <c r="Q10" s="293"/>
      <c r="R10" s="293"/>
    </row>
    <row r="11" spans="1:18" s="27" customFormat="1" ht="11.25" customHeight="1">
      <c r="A11" s="1984"/>
      <c r="B11" s="1984"/>
      <c r="C11" s="1984"/>
      <c r="D11" s="293" t="s">
        <v>552</v>
      </c>
      <c r="E11" s="1985" t="s">
        <v>207</v>
      </c>
      <c r="F11" s="1985"/>
      <c r="G11" s="846" t="s">
        <v>1116</v>
      </c>
      <c r="H11" s="293" t="s">
        <v>406</v>
      </c>
      <c r="I11" s="1985" t="s">
        <v>557</v>
      </c>
      <c r="J11" s="1985"/>
      <c r="K11" s="1985" t="s">
        <v>559</v>
      </c>
      <c r="L11" s="1985"/>
      <c r="M11" s="846" t="s">
        <v>1123</v>
      </c>
      <c r="N11" s="423" t="s">
        <v>560</v>
      </c>
      <c r="O11" s="1985" t="s">
        <v>866</v>
      </c>
      <c r="P11" s="1985"/>
      <c r="Q11" s="293"/>
      <c r="R11" s="293"/>
    </row>
    <row r="12" spans="1:18" s="27" customFormat="1" ht="9" customHeight="1">
      <c r="A12" s="1993" t="s">
        <v>547</v>
      </c>
      <c r="B12" s="1993"/>
      <c r="C12" s="1993"/>
      <c r="D12" s="34"/>
      <c r="E12" s="35"/>
      <c r="F12" s="35"/>
      <c r="G12" s="36"/>
      <c r="H12" s="35"/>
      <c r="I12" s="35"/>
      <c r="J12" s="35"/>
      <c r="K12" s="35"/>
      <c r="L12" s="35"/>
      <c r="M12" s="35"/>
      <c r="N12" s="35"/>
      <c r="O12" s="35"/>
      <c r="P12" s="35"/>
      <c r="Q12" s="35"/>
      <c r="R12" s="37"/>
    </row>
    <row r="13" spans="1:18" s="27" customFormat="1" ht="9" customHeight="1">
      <c r="A13" s="1993" t="s">
        <v>211</v>
      </c>
      <c r="B13" s="1993"/>
      <c r="C13" s="1993"/>
      <c r="D13" s="424">
        <v>4380</v>
      </c>
      <c r="E13" s="425"/>
      <c r="F13" s="425">
        <v>4380</v>
      </c>
      <c r="G13" s="426"/>
      <c r="H13" s="425">
        <v>4380</v>
      </c>
      <c r="I13" s="425"/>
      <c r="J13" s="425">
        <v>0</v>
      </c>
      <c r="K13" s="425"/>
      <c r="L13" s="425">
        <v>0</v>
      </c>
      <c r="M13" s="425"/>
      <c r="N13" s="425">
        <v>0</v>
      </c>
      <c r="O13" s="425"/>
      <c r="P13" s="425">
        <v>0</v>
      </c>
      <c r="Q13" s="38"/>
      <c r="R13" s="39"/>
    </row>
    <row r="14" spans="1:18" s="27" customFormat="1" ht="9" customHeight="1">
      <c r="A14" s="1995" t="s">
        <v>562</v>
      </c>
      <c r="B14" s="1995"/>
      <c r="C14" s="1995"/>
      <c r="D14" s="427">
        <v>13311</v>
      </c>
      <c r="E14" s="428"/>
      <c r="F14" s="428">
        <v>13311</v>
      </c>
      <c r="G14" s="429"/>
      <c r="H14" s="428">
        <v>13215</v>
      </c>
      <c r="I14" s="428"/>
      <c r="J14" s="428">
        <v>0</v>
      </c>
      <c r="K14" s="428"/>
      <c r="L14" s="428">
        <v>0</v>
      </c>
      <c r="M14" s="428"/>
      <c r="N14" s="428">
        <v>96</v>
      </c>
      <c r="O14" s="428"/>
      <c r="P14" s="428">
        <v>0</v>
      </c>
      <c r="Q14" s="430"/>
      <c r="R14" s="39"/>
    </row>
    <row r="15" spans="1:18" s="27" customFormat="1" ht="11.25" customHeight="1">
      <c r="A15" s="1996" t="s">
        <v>213</v>
      </c>
      <c r="B15" s="1996"/>
      <c r="C15" s="1996"/>
      <c r="D15" s="431">
        <v>101664</v>
      </c>
      <c r="E15" s="432"/>
      <c r="F15" s="432">
        <v>101413</v>
      </c>
      <c r="G15" s="847" t="s">
        <v>1126</v>
      </c>
      <c r="H15" s="432">
        <v>50424</v>
      </c>
      <c r="I15" s="432"/>
      <c r="J15" s="432">
        <v>1902</v>
      </c>
      <c r="K15" s="432"/>
      <c r="L15" s="432">
        <v>1201</v>
      </c>
      <c r="M15" s="432"/>
      <c r="N15" s="432">
        <v>49784</v>
      </c>
      <c r="O15" s="432"/>
      <c r="P15" s="432">
        <v>0</v>
      </c>
      <c r="Q15" s="430"/>
      <c r="R15" s="39"/>
    </row>
    <row r="16" spans="1:18" s="27" customFormat="1" ht="9" customHeight="1">
      <c r="A16" s="1993" t="s">
        <v>218</v>
      </c>
      <c r="B16" s="1993"/>
      <c r="C16" s="1993"/>
      <c r="D16" s="433">
        <v>5488</v>
      </c>
      <c r="E16" s="425"/>
      <c r="F16" s="425">
        <v>5488</v>
      </c>
      <c r="G16" s="848"/>
      <c r="H16" s="425">
        <v>0</v>
      </c>
      <c r="I16" s="425"/>
      <c r="J16" s="425">
        <v>5488</v>
      </c>
      <c r="K16" s="425"/>
      <c r="L16" s="425">
        <v>0</v>
      </c>
      <c r="M16" s="425"/>
      <c r="N16" s="425">
        <v>0</v>
      </c>
      <c r="O16" s="425"/>
      <c r="P16" s="425">
        <v>0</v>
      </c>
      <c r="Q16" s="430"/>
      <c r="R16" s="39"/>
    </row>
    <row r="17" spans="1:18" s="27" customFormat="1" ht="9" customHeight="1">
      <c r="A17" s="1996" t="s">
        <v>563</v>
      </c>
      <c r="B17" s="1996"/>
      <c r="C17" s="1996"/>
      <c r="D17" s="427">
        <v>43450</v>
      </c>
      <c r="E17" s="428"/>
      <c r="F17" s="428">
        <v>43450</v>
      </c>
      <c r="G17" s="849"/>
      <c r="H17" s="428">
        <v>0</v>
      </c>
      <c r="I17" s="428"/>
      <c r="J17" s="428">
        <v>43450</v>
      </c>
      <c r="K17" s="428"/>
      <c r="L17" s="428">
        <v>0</v>
      </c>
      <c r="M17" s="428"/>
      <c r="N17" s="428">
        <v>0</v>
      </c>
      <c r="O17" s="428"/>
      <c r="P17" s="428">
        <v>0</v>
      </c>
      <c r="Q17" s="430"/>
      <c r="R17" s="39"/>
    </row>
    <row r="18" spans="1:18" s="27" customFormat="1" ht="11.25" customHeight="1">
      <c r="A18" s="1994" t="s">
        <v>220</v>
      </c>
      <c r="B18" s="1994"/>
      <c r="C18" s="1994"/>
      <c r="D18" s="427">
        <v>371396</v>
      </c>
      <c r="E18" s="434"/>
      <c r="F18" s="434">
        <v>371396</v>
      </c>
      <c r="G18" s="847" t="s">
        <v>1127</v>
      </c>
      <c r="H18" s="434">
        <v>369096</v>
      </c>
      <c r="I18" s="434"/>
      <c r="J18" s="434">
        <v>388</v>
      </c>
      <c r="K18" s="434"/>
      <c r="L18" s="434">
        <v>1917</v>
      </c>
      <c r="M18" s="434"/>
      <c r="N18" s="434">
        <v>15730</v>
      </c>
      <c r="O18" s="434"/>
      <c r="P18" s="434">
        <v>0</v>
      </c>
      <c r="Q18" s="430"/>
      <c r="R18" s="39"/>
    </row>
    <row r="19" spans="1:18" s="27" customFormat="1" ht="9" customHeight="1">
      <c r="A19" s="1993" t="s">
        <v>541</v>
      </c>
      <c r="B19" s="1993"/>
      <c r="C19" s="1993"/>
      <c r="D19" s="424"/>
      <c r="E19" s="425"/>
      <c r="F19" s="425"/>
      <c r="G19" s="848"/>
      <c r="H19" s="425"/>
      <c r="I19" s="425"/>
      <c r="J19" s="425"/>
      <c r="K19" s="425"/>
      <c r="L19" s="425"/>
      <c r="M19" s="425"/>
      <c r="N19" s="425"/>
      <c r="O19" s="425"/>
      <c r="P19" s="425"/>
      <c r="Q19" s="38"/>
      <c r="R19" s="39"/>
    </row>
    <row r="20" spans="1:18" s="27" customFormat="1" ht="11.25" customHeight="1">
      <c r="A20" s="1997" t="s">
        <v>225</v>
      </c>
      <c r="B20" s="1997"/>
      <c r="C20" s="1997"/>
      <c r="D20" s="433">
        <v>21431</v>
      </c>
      <c r="E20" s="435"/>
      <c r="F20" s="435">
        <v>21431</v>
      </c>
      <c r="G20" s="850" t="s">
        <v>1147</v>
      </c>
      <c r="H20" s="435">
        <v>0</v>
      </c>
      <c r="I20" s="435"/>
      <c r="J20" s="435">
        <v>21431</v>
      </c>
      <c r="K20" s="435"/>
      <c r="L20" s="435">
        <v>0</v>
      </c>
      <c r="M20" s="435"/>
      <c r="N20" s="435">
        <v>19132</v>
      </c>
      <c r="O20" s="435"/>
      <c r="P20" s="435">
        <v>0</v>
      </c>
      <c r="Q20" s="38"/>
      <c r="R20" s="39"/>
    </row>
    <row r="21" spans="1:18" s="27" customFormat="1" ht="9" customHeight="1">
      <c r="A21" s="1998" t="s">
        <v>226</v>
      </c>
      <c r="B21" s="1998"/>
      <c r="C21" s="1998"/>
      <c r="D21" s="427">
        <v>10265</v>
      </c>
      <c r="E21" s="428"/>
      <c r="F21" s="428">
        <v>10265</v>
      </c>
      <c r="G21" s="849"/>
      <c r="H21" s="428">
        <v>10265</v>
      </c>
      <c r="I21" s="428"/>
      <c r="J21" s="428">
        <v>0</v>
      </c>
      <c r="K21" s="428"/>
      <c r="L21" s="428">
        <v>0</v>
      </c>
      <c r="M21" s="428"/>
      <c r="N21" s="428">
        <v>0</v>
      </c>
      <c r="O21" s="428"/>
      <c r="P21" s="428">
        <v>0</v>
      </c>
      <c r="Q21" s="430"/>
      <c r="R21" s="39"/>
    </row>
    <row r="22" spans="1:18" s="27" customFormat="1" ht="9" customHeight="1">
      <c r="A22" s="1998" t="s">
        <v>227</v>
      </c>
      <c r="B22" s="1998"/>
      <c r="C22" s="1998"/>
      <c r="D22" s="427">
        <v>1795</v>
      </c>
      <c r="E22" s="428"/>
      <c r="F22" s="428">
        <v>1795</v>
      </c>
      <c r="G22" s="849"/>
      <c r="H22" s="428">
        <v>1795</v>
      </c>
      <c r="I22" s="428"/>
      <c r="J22" s="428">
        <v>0</v>
      </c>
      <c r="K22" s="428"/>
      <c r="L22" s="428">
        <v>0</v>
      </c>
      <c r="M22" s="428"/>
      <c r="N22" s="428">
        <v>0</v>
      </c>
      <c r="O22" s="428"/>
      <c r="P22" s="428">
        <v>0</v>
      </c>
      <c r="Q22" s="430"/>
      <c r="R22" s="39"/>
    </row>
    <row r="23" spans="1:18" s="27" customFormat="1" ht="9" customHeight="1">
      <c r="A23" s="1998" t="s">
        <v>9</v>
      </c>
      <c r="B23" s="1998"/>
      <c r="C23" s="1998"/>
      <c r="D23" s="427">
        <v>5564</v>
      </c>
      <c r="E23" s="428"/>
      <c r="F23" s="428">
        <v>5564</v>
      </c>
      <c r="G23" s="851"/>
      <c r="H23" s="428">
        <v>0</v>
      </c>
      <c r="I23" s="428"/>
      <c r="J23" s="428">
        <v>0</v>
      </c>
      <c r="K23" s="428"/>
      <c r="L23" s="428">
        <v>0</v>
      </c>
      <c r="M23" s="428"/>
      <c r="N23" s="428">
        <v>0</v>
      </c>
      <c r="O23" s="428"/>
      <c r="P23" s="428">
        <v>5564</v>
      </c>
      <c r="Q23" s="430"/>
      <c r="R23" s="39"/>
    </row>
    <row r="24" spans="1:18" s="27" customFormat="1" ht="9" customHeight="1">
      <c r="A24" s="1998" t="s">
        <v>228</v>
      </c>
      <c r="B24" s="1998"/>
      <c r="C24" s="1998"/>
      <c r="D24" s="427">
        <v>1945</v>
      </c>
      <c r="E24" s="428"/>
      <c r="F24" s="428">
        <v>1945</v>
      </c>
      <c r="G24" s="851"/>
      <c r="H24" s="428">
        <v>0</v>
      </c>
      <c r="I24" s="428"/>
      <c r="J24" s="428">
        <v>0</v>
      </c>
      <c r="K24" s="428"/>
      <c r="L24" s="428">
        <v>0</v>
      </c>
      <c r="M24" s="428"/>
      <c r="N24" s="428">
        <v>0</v>
      </c>
      <c r="O24" s="428"/>
      <c r="P24" s="428">
        <v>1945</v>
      </c>
      <c r="Q24" s="430"/>
      <c r="R24" s="39"/>
    </row>
    <row r="25" spans="1:18" s="27" customFormat="1" ht="18.75" customHeight="1">
      <c r="A25" s="1999" t="s">
        <v>564</v>
      </c>
      <c r="B25" s="1999"/>
      <c r="C25" s="1999"/>
      <c r="D25" s="427">
        <v>526</v>
      </c>
      <c r="E25" s="428"/>
      <c r="F25" s="428">
        <v>920</v>
      </c>
      <c r="G25" s="851"/>
      <c r="H25" s="428">
        <v>907</v>
      </c>
      <c r="I25" s="428"/>
      <c r="J25" s="428">
        <v>0</v>
      </c>
      <c r="K25" s="428"/>
      <c r="L25" s="428">
        <v>0</v>
      </c>
      <c r="M25" s="428"/>
      <c r="N25" s="428">
        <v>0</v>
      </c>
      <c r="O25" s="428"/>
      <c r="P25" s="428">
        <v>13</v>
      </c>
      <c r="Q25" s="430"/>
      <c r="R25" s="39"/>
    </row>
    <row r="26" spans="1:18" s="27" customFormat="1" ht="11.25" customHeight="1">
      <c r="A26" s="1998" t="s">
        <v>565</v>
      </c>
      <c r="B26" s="1998"/>
      <c r="C26" s="1998"/>
      <c r="D26" s="427">
        <v>601</v>
      </c>
      <c r="E26" s="428"/>
      <c r="F26" s="428">
        <v>601</v>
      </c>
      <c r="G26" s="851"/>
      <c r="H26" s="428">
        <v>1013</v>
      </c>
      <c r="I26" s="428"/>
      <c r="J26" s="428">
        <v>0</v>
      </c>
      <c r="K26" s="428"/>
      <c r="L26" s="428">
        <v>0</v>
      </c>
      <c r="M26" s="428"/>
      <c r="N26" s="428">
        <v>0</v>
      </c>
      <c r="O26" s="428"/>
      <c r="P26" s="428">
        <v>-412</v>
      </c>
      <c r="Q26" s="845" t="s">
        <v>1148</v>
      </c>
      <c r="R26" s="39"/>
    </row>
    <row r="27" spans="1:18" s="27" customFormat="1" ht="9" customHeight="1">
      <c r="A27" s="2000" t="s">
        <v>566</v>
      </c>
      <c r="B27" s="2000"/>
      <c r="C27" s="2000"/>
      <c r="D27" s="436">
        <v>15283</v>
      </c>
      <c r="E27" s="437"/>
      <c r="F27" s="437">
        <v>15178</v>
      </c>
      <c r="G27" s="852"/>
      <c r="H27" s="437">
        <v>11549</v>
      </c>
      <c r="I27" s="437"/>
      <c r="J27" s="437">
        <v>2692</v>
      </c>
      <c r="K27" s="437"/>
      <c r="L27" s="437">
        <v>10</v>
      </c>
      <c r="M27" s="437"/>
      <c r="N27" s="437">
        <v>561</v>
      </c>
      <c r="O27" s="437"/>
      <c r="P27" s="437">
        <v>362</v>
      </c>
      <c r="Q27" s="40"/>
      <c r="R27" s="41"/>
    </row>
    <row r="28" spans="1:18" s="27" customFormat="1" ht="9" customHeight="1">
      <c r="A28" s="296"/>
      <c r="B28" s="296"/>
      <c r="C28" s="296"/>
      <c r="D28" s="424">
        <v>57410</v>
      </c>
      <c r="E28" s="425"/>
      <c r="F28" s="425">
        <v>57699</v>
      </c>
      <c r="G28" s="848"/>
      <c r="H28" s="425">
        <v>25529</v>
      </c>
      <c r="I28" s="425"/>
      <c r="J28" s="425">
        <v>24123</v>
      </c>
      <c r="K28" s="425"/>
      <c r="L28" s="425">
        <v>10</v>
      </c>
      <c r="M28" s="425"/>
      <c r="N28" s="425">
        <v>19693</v>
      </c>
      <c r="O28" s="425"/>
      <c r="P28" s="425">
        <v>7472</v>
      </c>
      <c r="Q28" s="38"/>
      <c r="R28" s="42"/>
    </row>
    <row r="29" spans="1:18" s="27" customFormat="1" ht="10.5" customHeight="1" thickBot="1">
      <c r="A29" s="2001" t="s">
        <v>249</v>
      </c>
      <c r="B29" s="2001"/>
      <c r="C29" s="2001"/>
      <c r="D29" s="438">
        <v>597099</v>
      </c>
      <c r="E29" s="439"/>
      <c r="F29" s="439">
        <v>597137</v>
      </c>
      <c r="G29" s="853"/>
      <c r="H29" s="439">
        <v>462644</v>
      </c>
      <c r="I29" s="439"/>
      <c r="J29" s="439">
        <v>75351</v>
      </c>
      <c r="K29" s="439"/>
      <c r="L29" s="439">
        <v>3128</v>
      </c>
      <c r="M29" s="439"/>
      <c r="N29" s="439">
        <v>85303</v>
      </c>
      <c r="O29" s="439"/>
      <c r="P29" s="439">
        <v>7472</v>
      </c>
      <c r="Q29" s="43"/>
      <c r="R29" s="44"/>
    </row>
    <row r="30" spans="1:18" s="27" customFormat="1" ht="9" customHeight="1">
      <c r="A30" s="1993" t="s">
        <v>567</v>
      </c>
      <c r="B30" s="1993"/>
      <c r="C30" s="1993"/>
      <c r="D30" s="424"/>
      <c r="E30" s="425"/>
      <c r="F30" s="425"/>
      <c r="G30" s="848"/>
      <c r="H30" s="425"/>
      <c r="I30" s="425"/>
      <c r="J30" s="425"/>
      <c r="K30" s="425"/>
      <c r="L30" s="425"/>
      <c r="M30" s="425"/>
      <c r="N30" s="425"/>
      <c r="O30" s="425"/>
      <c r="P30" s="425"/>
      <c r="Q30" s="38"/>
      <c r="R30" s="39"/>
    </row>
    <row r="31" spans="1:18" s="27" customFormat="1" ht="9" customHeight="1">
      <c r="A31" s="1993" t="s">
        <v>260</v>
      </c>
      <c r="B31" s="1993"/>
      <c r="C31" s="1993"/>
      <c r="D31" s="424"/>
      <c r="E31" s="425"/>
      <c r="F31" s="425"/>
      <c r="G31" s="848"/>
      <c r="H31" s="425"/>
      <c r="I31" s="425"/>
      <c r="J31" s="425"/>
      <c r="K31" s="425"/>
      <c r="L31" s="425"/>
      <c r="M31" s="425"/>
      <c r="N31" s="425"/>
      <c r="O31" s="425"/>
      <c r="P31" s="425"/>
      <c r="Q31" s="38"/>
      <c r="R31" s="39"/>
    </row>
    <row r="32" spans="1:18" s="27" customFormat="1" ht="9" customHeight="1">
      <c r="A32" s="1997" t="s">
        <v>568</v>
      </c>
      <c r="B32" s="1997"/>
      <c r="C32" s="1997"/>
      <c r="D32" s="433">
        <v>163879</v>
      </c>
      <c r="E32" s="435"/>
      <c r="F32" s="435">
        <v>163879</v>
      </c>
      <c r="G32" s="854"/>
      <c r="H32" s="435">
        <v>0</v>
      </c>
      <c r="I32" s="435"/>
      <c r="J32" s="435">
        <v>0</v>
      </c>
      <c r="K32" s="435"/>
      <c r="L32" s="435">
        <v>0</v>
      </c>
      <c r="M32" s="435"/>
      <c r="N32" s="435">
        <v>0</v>
      </c>
      <c r="O32" s="435"/>
      <c r="P32" s="435">
        <v>163879</v>
      </c>
      <c r="Q32" s="38"/>
      <c r="R32" s="39"/>
    </row>
    <row r="33" spans="1:18" s="27" customFormat="1" ht="9" customHeight="1">
      <c r="A33" s="1998" t="s">
        <v>569</v>
      </c>
      <c r="B33" s="1998"/>
      <c r="C33" s="1998"/>
      <c r="D33" s="427">
        <v>240149</v>
      </c>
      <c r="E33" s="428"/>
      <c r="F33" s="428">
        <v>240149</v>
      </c>
      <c r="G33" s="849"/>
      <c r="H33" s="428">
        <v>0</v>
      </c>
      <c r="I33" s="428"/>
      <c r="J33" s="428">
        <v>0</v>
      </c>
      <c r="K33" s="428"/>
      <c r="L33" s="428">
        <v>0</v>
      </c>
      <c r="M33" s="428"/>
      <c r="N33" s="428">
        <v>507</v>
      </c>
      <c r="O33" s="428"/>
      <c r="P33" s="428">
        <v>239642</v>
      </c>
      <c r="Q33" s="430"/>
      <c r="R33" s="39"/>
    </row>
    <row r="34" spans="1:18" s="27" customFormat="1" ht="9" customHeight="1">
      <c r="A34" s="1998" t="s">
        <v>570</v>
      </c>
      <c r="B34" s="1998"/>
      <c r="C34" s="1998"/>
      <c r="D34" s="427">
        <v>14380</v>
      </c>
      <c r="E34" s="428"/>
      <c r="F34" s="428">
        <v>14380</v>
      </c>
      <c r="G34" s="849"/>
      <c r="H34" s="428">
        <v>0</v>
      </c>
      <c r="I34" s="428"/>
      <c r="J34" s="428">
        <v>0</v>
      </c>
      <c r="K34" s="428"/>
      <c r="L34" s="428">
        <v>0</v>
      </c>
      <c r="M34" s="428"/>
      <c r="N34" s="428">
        <v>0</v>
      </c>
      <c r="O34" s="428"/>
      <c r="P34" s="428">
        <v>14380</v>
      </c>
      <c r="Q34" s="430"/>
      <c r="R34" s="39"/>
    </row>
    <row r="35" spans="1:18" s="27" customFormat="1" ht="9" customHeight="1">
      <c r="A35" s="2000" t="s">
        <v>571</v>
      </c>
      <c r="B35" s="2000"/>
      <c r="C35" s="2000"/>
      <c r="D35" s="427">
        <v>42607</v>
      </c>
      <c r="E35" s="425"/>
      <c r="F35" s="425">
        <v>42607</v>
      </c>
      <c r="G35" s="848"/>
      <c r="H35" s="425">
        <v>0</v>
      </c>
      <c r="I35" s="425"/>
      <c r="J35" s="425">
        <v>0</v>
      </c>
      <c r="K35" s="425"/>
      <c r="L35" s="425">
        <v>0</v>
      </c>
      <c r="M35" s="425"/>
      <c r="N35" s="425">
        <v>0</v>
      </c>
      <c r="O35" s="425"/>
      <c r="P35" s="425">
        <v>42607</v>
      </c>
      <c r="Q35" s="38"/>
      <c r="R35" s="41"/>
    </row>
    <row r="36" spans="1:18" s="27" customFormat="1" ht="9" customHeight="1">
      <c r="A36" s="440"/>
      <c r="B36" s="440"/>
      <c r="C36" s="440"/>
      <c r="D36" s="441">
        <v>461015</v>
      </c>
      <c r="E36" s="442"/>
      <c r="F36" s="442">
        <v>461015</v>
      </c>
      <c r="G36" s="855"/>
      <c r="H36" s="442">
        <v>0</v>
      </c>
      <c r="I36" s="442"/>
      <c r="J36" s="442">
        <v>0</v>
      </c>
      <c r="K36" s="442"/>
      <c r="L36" s="442">
        <v>0</v>
      </c>
      <c r="M36" s="442"/>
      <c r="N36" s="442">
        <v>507</v>
      </c>
      <c r="O36" s="442"/>
      <c r="P36" s="442">
        <v>460508</v>
      </c>
      <c r="Q36" s="45"/>
      <c r="R36" s="42"/>
    </row>
    <row r="37" spans="1:18" s="27" customFormat="1" ht="9" customHeight="1">
      <c r="A37" s="2003" t="s">
        <v>261</v>
      </c>
      <c r="B37" s="2003"/>
      <c r="C37" s="2003"/>
      <c r="D37" s="427">
        <v>13782</v>
      </c>
      <c r="E37" s="425"/>
      <c r="F37" s="425">
        <v>13782</v>
      </c>
      <c r="G37" s="848"/>
      <c r="H37" s="425">
        <v>0</v>
      </c>
      <c r="I37" s="425"/>
      <c r="J37" s="425">
        <v>0</v>
      </c>
      <c r="K37" s="425"/>
      <c r="L37" s="425">
        <v>0</v>
      </c>
      <c r="M37" s="425"/>
      <c r="N37" s="425">
        <v>13731</v>
      </c>
      <c r="O37" s="425"/>
      <c r="P37" s="425">
        <v>51</v>
      </c>
      <c r="Q37" s="38"/>
      <c r="R37" s="39"/>
    </row>
    <row r="38" spans="1:18" s="27" customFormat="1" ht="9" customHeight="1">
      <c r="A38" s="1993" t="s">
        <v>572</v>
      </c>
      <c r="B38" s="1993"/>
      <c r="C38" s="1993"/>
      <c r="D38" s="427">
        <v>2731</v>
      </c>
      <c r="E38" s="444"/>
      <c r="F38" s="444">
        <v>2731</v>
      </c>
      <c r="G38" s="856"/>
      <c r="H38" s="444">
        <v>0</v>
      </c>
      <c r="I38" s="444"/>
      <c r="J38" s="444">
        <v>2731</v>
      </c>
      <c r="K38" s="444"/>
      <c r="L38" s="444">
        <v>0</v>
      </c>
      <c r="M38" s="444"/>
      <c r="N38" s="444">
        <v>0</v>
      </c>
      <c r="O38" s="444"/>
      <c r="P38" s="444">
        <v>0</v>
      </c>
      <c r="Q38" s="430"/>
      <c r="R38" s="39"/>
    </row>
    <row r="39" spans="1:18" s="27" customFormat="1" ht="9" customHeight="1">
      <c r="A39" s="2004" t="s">
        <v>263</v>
      </c>
      <c r="B39" s="2004"/>
      <c r="C39" s="2004"/>
      <c r="D39" s="436">
        <v>30840</v>
      </c>
      <c r="E39" s="445"/>
      <c r="F39" s="445">
        <v>30840</v>
      </c>
      <c r="G39" s="857"/>
      <c r="H39" s="445">
        <v>0</v>
      </c>
      <c r="I39" s="445"/>
      <c r="J39" s="445">
        <v>30840</v>
      </c>
      <c r="K39" s="445"/>
      <c r="L39" s="445">
        <v>0</v>
      </c>
      <c r="M39" s="445"/>
      <c r="N39" s="445">
        <v>0</v>
      </c>
      <c r="O39" s="445"/>
      <c r="P39" s="445">
        <v>0</v>
      </c>
      <c r="Q39" s="40"/>
      <c r="R39" s="41"/>
    </row>
    <row r="40" spans="1:18" s="27" customFormat="1" ht="9" customHeight="1">
      <c r="A40" s="1993" t="s">
        <v>541</v>
      </c>
      <c r="B40" s="1993"/>
      <c r="C40" s="1993"/>
      <c r="D40" s="446"/>
      <c r="E40" s="425"/>
      <c r="F40" s="425"/>
      <c r="G40" s="848"/>
      <c r="H40" s="425"/>
      <c r="I40" s="425"/>
      <c r="J40" s="425"/>
      <c r="K40" s="425"/>
      <c r="L40" s="425"/>
      <c r="M40" s="425"/>
      <c r="N40" s="425"/>
      <c r="O40" s="425"/>
      <c r="P40" s="425"/>
      <c r="Q40" s="38"/>
      <c r="R40" s="39"/>
    </row>
    <row r="41" spans="1:18" s="27" customFormat="1" ht="11.25" customHeight="1">
      <c r="A41" s="2002" t="s">
        <v>225</v>
      </c>
      <c r="B41" s="2002"/>
      <c r="C41" s="2002"/>
      <c r="D41" s="433">
        <v>20973</v>
      </c>
      <c r="E41" s="425"/>
      <c r="F41" s="425">
        <v>20973</v>
      </c>
      <c r="G41" s="850" t="s">
        <v>1147</v>
      </c>
      <c r="H41" s="425">
        <v>0</v>
      </c>
      <c r="I41" s="425"/>
      <c r="J41" s="425">
        <v>11789</v>
      </c>
      <c r="K41" s="425"/>
      <c r="L41" s="425">
        <v>0</v>
      </c>
      <c r="M41" s="425"/>
      <c r="N41" s="425">
        <v>19013</v>
      </c>
      <c r="O41" s="425"/>
      <c r="P41" s="425">
        <v>0</v>
      </c>
      <c r="Q41" s="38"/>
      <c r="R41" s="39"/>
    </row>
    <row r="42" spans="1:18" s="27" customFormat="1" ht="9" customHeight="1">
      <c r="A42" s="2005" t="s">
        <v>573</v>
      </c>
      <c r="B42" s="2005"/>
      <c r="C42" s="2005"/>
      <c r="D42" s="427">
        <v>10296</v>
      </c>
      <c r="E42" s="447"/>
      <c r="F42" s="447">
        <v>10296</v>
      </c>
      <c r="G42" s="858"/>
      <c r="H42" s="447">
        <v>0</v>
      </c>
      <c r="I42" s="447"/>
      <c r="J42" s="447">
        <v>0</v>
      </c>
      <c r="K42" s="447"/>
      <c r="L42" s="447">
        <v>0</v>
      </c>
      <c r="M42" s="447"/>
      <c r="N42" s="447">
        <v>0</v>
      </c>
      <c r="O42" s="447"/>
      <c r="P42" s="447">
        <v>10296</v>
      </c>
      <c r="Q42" s="430"/>
      <c r="R42" s="39"/>
    </row>
    <row r="43" spans="1:18" s="27" customFormat="1" ht="9" customHeight="1">
      <c r="A43" s="2006" t="s">
        <v>574</v>
      </c>
      <c r="B43" s="2006"/>
      <c r="C43" s="2006"/>
      <c r="D43" s="427">
        <v>43</v>
      </c>
      <c r="E43" s="448"/>
      <c r="F43" s="448">
        <v>43</v>
      </c>
      <c r="G43" s="449"/>
      <c r="H43" s="448">
        <v>0</v>
      </c>
      <c r="I43" s="448"/>
      <c r="J43" s="448">
        <v>0</v>
      </c>
      <c r="K43" s="448"/>
      <c r="L43" s="448">
        <v>0</v>
      </c>
      <c r="M43" s="448"/>
      <c r="N43" s="448">
        <v>0</v>
      </c>
      <c r="O43" s="448"/>
      <c r="P43" s="448">
        <v>43</v>
      </c>
      <c r="Q43" s="430"/>
      <c r="R43" s="39"/>
    </row>
    <row r="44" spans="1:18" s="27" customFormat="1" ht="9" customHeight="1">
      <c r="A44" s="2002" t="s">
        <v>266</v>
      </c>
      <c r="B44" s="2002"/>
      <c r="C44" s="2002"/>
      <c r="D44" s="427">
        <v>18223</v>
      </c>
      <c r="E44" s="425"/>
      <c r="F44" s="425">
        <v>18261</v>
      </c>
      <c r="G44" s="426"/>
      <c r="H44" s="425">
        <v>0</v>
      </c>
      <c r="I44" s="425"/>
      <c r="J44" s="425">
        <v>0</v>
      </c>
      <c r="K44" s="425"/>
      <c r="L44" s="425">
        <v>0</v>
      </c>
      <c r="M44" s="425"/>
      <c r="N44" s="425">
        <v>2051</v>
      </c>
      <c r="O44" s="425"/>
      <c r="P44" s="425">
        <v>16210</v>
      </c>
      <c r="Q44" s="38"/>
      <c r="R44" s="41"/>
    </row>
    <row r="45" spans="1:18" s="27" customFormat="1" ht="9" customHeight="1">
      <c r="A45" s="450"/>
      <c r="B45" s="450"/>
      <c r="C45" s="450"/>
      <c r="D45" s="441">
        <v>49535</v>
      </c>
      <c r="E45" s="442"/>
      <c r="F45" s="442">
        <v>49573</v>
      </c>
      <c r="G45" s="443"/>
      <c r="H45" s="442">
        <v>0</v>
      </c>
      <c r="I45" s="442"/>
      <c r="J45" s="442">
        <v>11789</v>
      </c>
      <c r="K45" s="442"/>
      <c r="L45" s="442">
        <v>0</v>
      </c>
      <c r="M45" s="442"/>
      <c r="N45" s="442">
        <v>21064</v>
      </c>
      <c r="O45" s="442"/>
      <c r="P45" s="442">
        <v>26549</v>
      </c>
      <c r="Q45" s="45"/>
      <c r="R45" s="42"/>
    </row>
    <row r="46" spans="1:18" s="27" customFormat="1" ht="9" customHeight="1">
      <c r="A46" s="2010" t="s">
        <v>575</v>
      </c>
      <c r="B46" s="2010"/>
      <c r="C46" s="2010"/>
      <c r="D46" s="441">
        <v>4080</v>
      </c>
      <c r="E46" s="442"/>
      <c r="F46" s="442">
        <v>4080</v>
      </c>
      <c r="G46" s="443"/>
      <c r="H46" s="442">
        <v>0</v>
      </c>
      <c r="I46" s="442"/>
      <c r="J46" s="442">
        <v>0</v>
      </c>
      <c r="K46" s="442"/>
      <c r="L46" s="442">
        <v>0</v>
      </c>
      <c r="M46" s="442"/>
      <c r="N46" s="442">
        <v>0</v>
      </c>
      <c r="O46" s="442"/>
      <c r="P46" s="442">
        <v>4080</v>
      </c>
      <c r="Q46" s="45"/>
      <c r="R46" s="42"/>
    </row>
    <row r="47" spans="1:18" s="27" customFormat="1" ht="10.5" customHeight="1" thickBot="1">
      <c r="A47" s="2011" t="s">
        <v>576</v>
      </c>
      <c r="B47" s="2011"/>
      <c r="C47" s="2011"/>
      <c r="D47" s="451">
        <v>561983</v>
      </c>
      <c r="E47" s="452"/>
      <c r="F47" s="452">
        <v>562021</v>
      </c>
      <c r="G47" s="453"/>
      <c r="H47" s="452">
        <v>0</v>
      </c>
      <c r="I47" s="452"/>
      <c r="J47" s="452">
        <v>45360</v>
      </c>
      <c r="K47" s="452"/>
      <c r="L47" s="452">
        <v>0</v>
      </c>
      <c r="M47" s="452"/>
      <c r="N47" s="452">
        <v>35302</v>
      </c>
      <c r="O47" s="452" t="s">
        <v>10</v>
      </c>
      <c r="P47" s="452">
        <v>491188</v>
      </c>
      <c r="Q47" s="46"/>
      <c r="R47" s="47"/>
    </row>
    <row r="48" spans="1:18" ht="9" hidden="1" customHeight="1">
      <c r="A48" s="2012"/>
      <c r="B48" s="2012"/>
      <c r="C48" s="2012"/>
      <c r="D48" s="2012"/>
      <c r="E48" s="2012"/>
      <c r="F48" s="2012"/>
      <c r="G48" s="2012"/>
      <c r="H48" s="2012"/>
      <c r="I48" s="2012"/>
      <c r="J48" s="2012"/>
      <c r="K48" s="2012"/>
      <c r="L48" s="2012"/>
      <c r="M48" s="2012"/>
      <c r="N48" s="2012"/>
      <c r="O48" s="2012"/>
      <c r="P48" s="2012"/>
      <c r="Q48" s="307"/>
      <c r="R48" s="307"/>
    </row>
    <row r="49" spans="1:18" ht="11.25" customHeight="1">
      <c r="A49" s="454" t="s">
        <v>1115</v>
      </c>
      <c r="B49" s="2013" t="s">
        <v>1083</v>
      </c>
      <c r="C49" s="2013"/>
      <c r="D49" s="2013"/>
      <c r="E49" s="2013"/>
      <c r="F49" s="2013"/>
      <c r="G49" s="2013"/>
      <c r="H49" s="2013"/>
      <c r="I49" s="2013"/>
      <c r="J49" s="2013"/>
      <c r="K49" s="2013"/>
      <c r="L49" s="2013"/>
      <c r="M49" s="2013"/>
      <c r="N49" s="2013"/>
      <c r="O49" s="2013"/>
      <c r="P49" s="2013"/>
      <c r="Q49" s="2013"/>
      <c r="R49" s="2013"/>
    </row>
    <row r="50" spans="1:18" ht="9.75" customHeight="1">
      <c r="A50" s="454" t="s">
        <v>1116</v>
      </c>
      <c r="B50" s="2013" t="s">
        <v>1065</v>
      </c>
      <c r="C50" s="2013"/>
      <c r="D50" s="2013"/>
      <c r="E50" s="2013"/>
      <c r="F50" s="2013"/>
      <c r="G50" s="2013"/>
      <c r="H50" s="2013"/>
      <c r="I50" s="2013"/>
      <c r="J50" s="2013"/>
      <c r="K50" s="2013"/>
      <c r="L50" s="2013"/>
      <c r="M50" s="2013"/>
      <c r="N50" s="2013"/>
      <c r="O50" s="2013"/>
      <c r="P50" s="2013"/>
      <c r="Q50" s="2013"/>
      <c r="R50" s="2013"/>
    </row>
    <row r="51" spans="1:18" ht="9.75" customHeight="1">
      <c r="A51" s="454" t="s">
        <v>1123</v>
      </c>
      <c r="B51" s="2014" t="s">
        <v>870</v>
      </c>
      <c r="C51" s="2015"/>
      <c r="D51" s="2015"/>
      <c r="E51" s="2015"/>
      <c r="F51" s="2015"/>
      <c r="G51" s="2015"/>
      <c r="H51" s="2015"/>
      <c r="I51" s="2015"/>
      <c r="J51" s="2015"/>
      <c r="K51" s="2015"/>
      <c r="L51" s="2015"/>
      <c r="M51" s="2015"/>
      <c r="N51" s="2015"/>
      <c r="O51" s="2015"/>
      <c r="P51" s="2015"/>
      <c r="Q51" s="2015"/>
      <c r="R51" s="2015"/>
    </row>
    <row r="52" spans="1:18" ht="18.75" customHeight="1">
      <c r="A52" s="455" t="s">
        <v>1126</v>
      </c>
      <c r="B52" s="2007" t="s">
        <v>1084</v>
      </c>
      <c r="C52" s="2008"/>
      <c r="D52" s="2008"/>
      <c r="E52" s="2008"/>
      <c r="F52" s="2008"/>
      <c r="G52" s="2008"/>
      <c r="H52" s="2008"/>
      <c r="I52" s="2008"/>
      <c r="J52" s="2008"/>
      <c r="K52" s="2008"/>
      <c r="L52" s="2008"/>
      <c r="M52" s="2008"/>
      <c r="N52" s="2008"/>
      <c r="O52" s="2008"/>
      <c r="P52" s="2008"/>
      <c r="Q52" s="2008"/>
      <c r="R52" s="2008"/>
    </row>
    <row r="53" spans="1:18" ht="18.75" customHeight="1">
      <c r="A53" s="455" t="s">
        <v>1127</v>
      </c>
      <c r="B53" s="2007" t="s">
        <v>1066</v>
      </c>
      <c r="C53" s="2008"/>
      <c r="D53" s="2008"/>
      <c r="E53" s="2008"/>
      <c r="F53" s="2008"/>
      <c r="G53" s="2008"/>
      <c r="H53" s="2008"/>
      <c r="I53" s="2008"/>
      <c r="J53" s="2008"/>
      <c r="K53" s="2008"/>
      <c r="L53" s="2008"/>
      <c r="M53" s="2008"/>
      <c r="N53" s="2008"/>
      <c r="O53" s="2008"/>
      <c r="P53" s="2008"/>
      <c r="Q53" s="2008"/>
      <c r="R53" s="2008"/>
    </row>
    <row r="54" spans="1:18" ht="9.75" customHeight="1">
      <c r="A54" s="455" t="s">
        <v>1147</v>
      </c>
      <c r="B54" s="2007" t="s">
        <v>871</v>
      </c>
      <c r="C54" s="2008"/>
      <c r="D54" s="2008"/>
      <c r="E54" s="2008"/>
      <c r="F54" s="2008"/>
      <c r="G54" s="2008"/>
      <c r="H54" s="2008"/>
      <c r="I54" s="2008"/>
      <c r="J54" s="2008"/>
      <c r="K54" s="2008"/>
      <c r="L54" s="2008"/>
      <c r="M54" s="2008"/>
      <c r="N54" s="2008"/>
      <c r="O54" s="2008"/>
      <c r="P54" s="2008"/>
      <c r="Q54" s="2008"/>
      <c r="R54" s="2008"/>
    </row>
    <row r="55" spans="1:18" ht="17.25" customHeight="1">
      <c r="A55" s="455" t="s">
        <v>1148</v>
      </c>
      <c r="B55" s="2009" t="s">
        <v>1067</v>
      </c>
      <c r="C55" s="2009"/>
      <c r="D55" s="2009"/>
      <c r="E55" s="2009"/>
      <c r="F55" s="2009"/>
      <c r="G55" s="2009"/>
      <c r="H55" s="2009"/>
      <c r="I55" s="2009"/>
      <c r="J55" s="2009"/>
      <c r="K55" s="2009"/>
      <c r="L55" s="2009"/>
      <c r="M55" s="2009"/>
      <c r="N55" s="2009"/>
      <c r="O55" s="2009"/>
      <c r="P55" s="2009"/>
      <c r="Q55" s="2009"/>
      <c r="R55" s="2009"/>
    </row>
  </sheetData>
  <mergeCells count="69">
    <mergeCell ref="B52:R52"/>
    <mergeCell ref="B53:R53"/>
    <mergeCell ref="B54:R54"/>
    <mergeCell ref="B55:R55"/>
    <mergeCell ref="A46:C46"/>
    <mergeCell ref="A47:C47"/>
    <mergeCell ref="A48:P48"/>
    <mergeCell ref="B49:R49"/>
    <mergeCell ref="B50:R50"/>
    <mergeCell ref="B51:R51"/>
    <mergeCell ref="A44:C44"/>
    <mergeCell ref="A32:C32"/>
    <mergeCell ref="A33:C33"/>
    <mergeCell ref="A34:C34"/>
    <mergeCell ref="A35:C35"/>
    <mergeCell ref="A37:C37"/>
    <mergeCell ref="A38:C38"/>
    <mergeCell ref="A39:C39"/>
    <mergeCell ref="A40:C40"/>
    <mergeCell ref="A41:C41"/>
    <mergeCell ref="A42:C42"/>
    <mergeCell ref="A43:C43"/>
    <mergeCell ref="A31:C31"/>
    <mergeCell ref="A19:C19"/>
    <mergeCell ref="A20:C20"/>
    <mergeCell ref="A21:C21"/>
    <mergeCell ref="A22:C22"/>
    <mergeCell ref="A23:C23"/>
    <mergeCell ref="A24:C24"/>
    <mergeCell ref="A25:C25"/>
    <mergeCell ref="A26:C26"/>
    <mergeCell ref="A27:C27"/>
    <mergeCell ref="A29:C29"/>
    <mergeCell ref="A30:C30"/>
    <mergeCell ref="A18:C18"/>
    <mergeCell ref="A11:C11"/>
    <mergeCell ref="E11:F11"/>
    <mergeCell ref="I11:J11"/>
    <mergeCell ref="K11:L11"/>
    <mergeCell ref="A13:C13"/>
    <mergeCell ref="A14:C14"/>
    <mergeCell ref="A15:C15"/>
    <mergeCell ref="A16:C16"/>
    <mergeCell ref="A17:C17"/>
    <mergeCell ref="O11:P11"/>
    <mergeCell ref="A12:C12"/>
    <mergeCell ref="A9:C9"/>
    <mergeCell ref="E9:F9"/>
    <mergeCell ref="K9:L9"/>
    <mergeCell ref="O9:P9"/>
    <mergeCell ref="A10:C10"/>
    <mergeCell ref="E10:F10"/>
    <mergeCell ref="K10:L10"/>
    <mergeCell ref="O10:P10"/>
    <mergeCell ref="A8:C8"/>
    <mergeCell ref="E8:F8"/>
    <mergeCell ref="O8:P8"/>
    <mergeCell ref="A1:P1"/>
    <mergeCell ref="A2:P2"/>
    <mergeCell ref="A3:C3"/>
    <mergeCell ref="D3:R3"/>
    <mergeCell ref="A4:C4"/>
    <mergeCell ref="A5:C5"/>
    <mergeCell ref="H5:Q5"/>
    <mergeCell ref="A6:C6"/>
    <mergeCell ref="O6:P6"/>
    <mergeCell ref="A7:C7"/>
    <mergeCell ref="E7:F7"/>
    <mergeCell ref="O7:P7"/>
  </mergeCells>
  <printOptions horizontalCentered="1"/>
  <pageMargins left="0.23622047244094491" right="0.23622047244094491" top="0.31496062992125984" bottom="0.23622047244094491" header="0.11811023622047245" footer="0.11811023622047245"/>
  <pageSetup scale="96" orientation="landscape" r:id="rId1"/>
  <ignoredErrors>
    <ignoredError sqref="G19"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zoomScaleNormal="100" workbookViewId="0">
      <selection activeCell="A3" sqref="A3:C3"/>
    </sheetView>
  </sheetViews>
  <sheetFormatPr defaultColWidth="9.140625" defaultRowHeight="9.75" customHeight="1"/>
  <cols>
    <col min="1" max="1" width="2.85546875" style="26" customWidth="1"/>
    <col min="2" max="2" width="2.140625" style="26" customWidth="1"/>
    <col min="3" max="3" width="73.28515625" style="26" customWidth="1"/>
    <col min="4" max="4" width="8.5703125" style="26" customWidth="1"/>
    <col min="5" max="6" width="1.7109375" style="26" customWidth="1"/>
    <col min="7" max="7" width="8.5703125" style="26" customWidth="1"/>
    <col min="8" max="9" width="1.7109375" style="26" customWidth="1"/>
    <col min="10" max="10" width="8.5703125" style="26" customWidth="1"/>
    <col min="11" max="11" width="1.7109375" style="26" customWidth="1"/>
    <col min="12" max="12" width="8.5703125" style="26" customWidth="1"/>
    <col min="13" max="14" width="1.7109375" style="26" customWidth="1"/>
    <col min="15" max="15" width="8.5703125" style="26" customWidth="1"/>
    <col min="16" max="16" width="1.28515625" style="26" customWidth="1"/>
    <col min="17" max="17" width="9.140625" style="26" customWidth="1"/>
    <col min="18" max="16384" width="9.140625" style="26"/>
  </cols>
  <sheetData>
    <row r="1" spans="1:16" ht="32.25" customHeight="1">
      <c r="A1" s="1986" t="s">
        <v>872</v>
      </c>
      <c r="B1" s="1986"/>
      <c r="C1" s="1986"/>
      <c r="D1" s="1986"/>
      <c r="E1" s="1986"/>
      <c r="F1" s="1986"/>
      <c r="G1" s="1986"/>
      <c r="H1" s="1986"/>
      <c r="I1" s="1986"/>
      <c r="J1" s="1986"/>
      <c r="K1" s="1986"/>
      <c r="L1" s="1986"/>
      <c r="M1" s="1986"/>
      <c r="N1" s="1986"/>
      <c r="O1" s="1986"/>
      <c r="P1" s="294"/>
    </row>
    <row r="2" spans="1:16" ht="9" customHeight="1">
      <c r="A2" s="1944"/>
      <c r="B2" s="1944"/>
      <c r="C2" s="1944"/>
      <c r="D2" s="1944"/>
      <c r="E2" s="1944"/>
      <c r="F2" s="1944"/>
      <c r="G2" s="1944"/>
      <c r="H2" s="1944"/>
      <c r="I2" s="1944"/>
      <c r="J2" s="1944"/>
      <c r="K2" s="1944"/>
      <c r="L2" s="1944"/>
      <c r="M2" s="1944"/>
      <c r="N2" s="1944"/>
      <c r="O2" s="1944"/>
      <c r="P2" s="290"/>
    </row>
    <row r="3" spans="1:16" ht="10.5" customHeight="1">
      <c r="A3" s="1943" t="s">
        <v>526</v>
      </c>
      <c r="B3" s="1943"/>
      <c r="C3" s="1943"/>
      <c r="D3" s="2017" t="s">
        <v>108</v>
      </c>
      <c r="E3" s="2018"/>
      <c r="F3" s="2018"/>
      <c r="G3" s="2018"/>
      <c r="H3" s="2018"/>
      <c r="I3" s="2018"/>
      <c r="J3" s="2018"/>
      <c r="K3" s="2018"/>
      <c r="L3" s="2018"/>
      <c r="M3" s="2018"/>
      <c r="N3" s="2018"/>
      <c r="O3" s="2018"/>
      <c r="P3" s="2019"/>
    </row>
    <row r="4" spans="1:16" ht="10.5" customHeight="1">
      <c r="A4" s="49"/>
      <c r="B4" s="49"/>
      <c r="C4" s="49"/>
      <c r="D4" s="318" t="s">
        <v>0</v>
      </c>
      <c r="E4" s="318"/>
      <c r="F4" s="318"/>
      <c r="G4" s="318" t="s">
        <v>1</v>
      </c>
      <c r="H4" s="318"/>
      <c r="I4" s="318"/>
      <c r="J4" s="318" t="s">
        <v>2</v>
      </c>
      <c r="K4" s="318"/>
      <c r="L4" s="318" t="s">
        <v>4</v>
      </c>
      <c r="M4" s="318"/>
      <c r="N4" s="318"/>
      <c r="O4" s="318" t="s">
        <v>5</v>
      </c>
      <c r="P4" s="318"/>
    </row>
    <row r="5" spans="1:16" ht="10.5" customHeight="1">
      <c r="A5" s="7"/>
      <c r="B5" s="7"/>
      <c r="C5" s="7"/>
      <c r="D5" s="50"/>
      <c r="E5" s="50"/>
      <c r="F5" s="51"/>
      <c r="G5" s="2020" t="s">
        <v>577</v>
      </c>
      <c r="H5" s="2020"/>
      <c r="I5" s="2020"/>
      <c r="J5" s="2020"/>
      <c r="K5" s="2020"/>
      <c r="L5" s="2020"/>
      <c r="M5" s="2020"/>
      <c r="N5" s="2020"/>
      <c r="O5" s="2020"/>
      <c r="P5" s="52"/>
    </row>
    <row r="6" spans="1:16" ht="10.5" customHeight="1">
      <c r="A6" s="7"/>
      <c r="B6" s="7"/>
      <c r="C6" s="7"/>
      <c r="D6" s="298"/>
      <c r="E6" s="298"/>
      <c r="F6" s="53"/>
      <c r="G6" s="53" t="s">
        <v>578</v>
      </c>
      <c r="H6" s="53"/>
      <c r="I6" s="297"/>
      <c r="J6" s="297"/>
      <c r="K6" s="2016" t="s">
        <v>578</v>
      </c>
      <c r="L6" s="2016"/>
      <c r="M6" s="297"/>
      <c r="N6" s="297"/>
      <c r="O6" s="297" t="s">
        <v>578</v>
      </c>
      <c r="P6" s="298"/>
    </row>
    <row r="7" spans="1:16" ht="10.5" customHeight="1">
      <c r="A7" s="7"/>
      <c r="B7" s="7"/>
      <c r="C7" s="7"/>
      <c r="D7" s="298"/>
      <c r="E7" s="298"/>
      <c r="F7" s="2021" t="s">
        <v>579</v>
      </c>
      <c r="G7" s="2021"/>
      <c r="H7" s="298"/>
      <c r="I7" s="2021" t="s">
        <v>581</v>
      </c>
      <c r="J7" s="2021"/>
      <c r="K7" s="2021" t="s">
        <v>579</v>
      </c>
      <c r="L7" s="2021"/>
      <c r="M7" s="298"/>
      <c r="N7" s="2021" t="s">
        <v>579</v>
      </c>
      <c r="O7" s="2021"/>
      <c r="P7" s="298"/>
    </row>
    <row r="8" spans="1:16" ht="10.5" customHeight="1">
      <c r="A8" s="7"/>
      <c r="B8" s="7"/>
      <c r="C8" s="7"/>
      <c r="D8" s="298" t="s">
        <v>11</v>
      </c>
      <c r="E8" s="887" t="s">
        <v>1115</v>
      </c>
      <c r="F8" s="2021" t="s">
        <v>580</v>
      </c>
      <c r="G8" s="2021"/>
      <c r="H8" s="888" t="s">
        <v>1116</v>
      </c>
      <c r="I8" s="2021" t="s">
        <v>559</v>
      </c>
      <c r="J8" s="2021"/>
      <c r="K8" s="2021" t="s">
        <v>516</v>
      </c>
      <c r="L8" s="2021"/>
      <c r="M8" s="865"/>
      <c r="N8" s="2021" t="s">
        <v>582</v>
      </c>
      <c r="O8" s="2021"/>
      <c r="P8" s="298"/>
    </row>
    <row r="9" spans="1:16" ht="10.5" customHeight="1">
      <c r="A9" s="456">
        <v>1</v>
      </c>
      <c r="B9" s="2023" t="s">
        <v>585</v>
      </c>
      <c r="C9" s="2023"/>
      <c r="D9" s="457">
        <v>589665</v>
      </c>
      <c r="E9" s="458"/>
      <c r="F9" s="458"/>
      <c r="G9" s="458">
        <v>462644</v>
      </c>
      <c r="H9" s="859"/>
      <c r="I9" s="458"/>
      <c r="J9" s="458">
        <v>3128</v>
      </c>
      <c r="K9" s="458"/>
      <c r="L9" s="458">
        <v>75351</v>
      </c>
      <c r="M9" s="859"/>
      <c r="N9" s="458"/>
      <c r="O9" s="458">
        <v>85303</v>
      </c>
      <c r="P9" s="55"/>
    </row>
    <row r="10" spans="1:16" ht="10.5" customHeight="1">
      <c r="A10" s="459">
        <v>2</v>
      </c>
      <c r="B10" s="2024" t="s">
        <v>583</v>
      </c>
      <c r="C10" s="2024"/>
      <c r="D10" s="460">
        <v>70833</v>
      </c>
      <c r="E10" s="461"/>
      <c r="F10" s="461"/>
      <c r="G10" s="461">
        <v>0</v>
      </c>
      <c r="H10" s="860"/>
      <c r="I10" s="461"/>
      <c r="J10" s="461">
        <v>0</v>
      </c>
      <c r="K10" s="461"/>
      <c r="L10" s="461">
        <v>45360</v>
      </c>
      <c r="M10" s="860"/>
      <c r="N10" s="461"/>
      <c r="O10" s="461">
        <v>35302</v>
      </c>
      <c r="P10" s="57"/>
    </row>
    <row r="11" spans="1:16" ht="10.5" customHeight="1">
      <c r="A11" s="462">
        <v>3</v>
      </c>
      <c r="B11" s="2025" t="s">
        <v>584</v>
      </c>
      <c r="C11" s="2025"/>
      <c r="D11" s="463">
        <v>518832</v>
      </c>
      <c r="E11" s="464"/>
      <c r="F11" s="464"/>
      <c r="G11" s="464">
        <v>462644</v>
      </c>
      <c r="H11" s="861"/>
      <c r="I11" s="464"/>
      <c r="J11" s="464">
        <v>3128</v>
      </c>
      <c r="K11" s="464"/>
      <c r="L11" s="464">
        <v>29991</v>
      </c>
      <c r="M11" s="861"/>
      <c r="N11" s="464"/>
      <c r="O11" s="464">
        <v>50001</v>
      </c>
      <c r="P11" s="56"/>
    </row>
    <row r="12" spans="1:16" ht="12" customHeight="1">
      <c r="A12" s="465">
        <v>4</v>
      </c>
      <c r="B12" s="2026" t="s">
        <v>1140</v>
      </c>
      <c r="C12" s="2026"/>
      <c r="D12" s="466">
        <v>284434</v>
      </c>
      <c r="E12" s="467"/>
      <c r="F12" s="467"/>
      <c r="G12" s="467">
        <v>211772</v>
      </c>
      <c r="H12" s="862"/>
      <c r="I12" s="467"/>
      <c r="J12" s="467">
        <v>10533</v>
      </c>
      <c r="K12" s="467"/>
      <c r="L12" s="467">
        <v>62129</v>
      </c>
      <c r="M12" s="862"/>
      <c r="N12" s="467"/>
      <c r="O12" s="467">
        <v>0</v>
      </c>
      <c r="P12" s="56"/>
    </row>
    <row r="13" spans="1:16" ht="10.5" customHeight="1">
      <c r="A13" s="468">
        <v>5</v>
      </c>
      <c r="B13" s="2027" t="s">
        <v>586</v>
      </c>
      <c r="C13" s="2027"/>
      <c r="D13" s="466">
        <v>1063</v>
      </c>
      <c r="E13" s="469"/>
      <c r="F13" s="469"/>
      <c r="G13" s="469">
        <v>1063</v>
      </c>
      <c r="H13" s="889" t="s">
        <v>1126</v>
      </c>
      <c r="I13" s="469"/>
      <c r="J13" s="469">
        <v>0</v>
      </c>
      <c r="K13" s="469"/>
      <c r="L13" s="469">
        <v>0</v>
      </c>
      <c r="M13" s="889"/>
      <c r="N13" s="469"/>
      <c r="O13" s="467">
        <v>0</v>
      </c>
      <c r="P13" s="470"/>
    </row>
    <row r="14" spans="1:16" ht="12" customHeight="1">
      <c r="A14" s="471">
        <v>6</v>
      </c>
      <c r="B14" s="2028" t="s">
        <v>1141</v>
      </c>
      <c r="C14" s="2028"/>
      <c r="D14" s="466">
        <v>2965</v>
      </c>
      <c r="E14" s="472"/>
      <c r="F14" s="472"/>
      <c r="G14" s="472">
        <v>0</v>
      </c>
      <c r="H14" s="472"/>
      <c r="I14" s="472"/>
      <c r="J14" s="472">
        <v>0</v>
      </c>
      <c r="K14" s="472"/>
      <c r="L14" s="472">
        <v>2965</v>
      </c>
      <c r="M14" s="863"/>
      <c r="N14" s="472"/>
      <c r="O14" s="467">
        <v>0</v>
      </c>
      <c r="P14" s="56"/>
    </row>
    <row r="15" spans="1:16" ht="12" customHeight="1">
      <c r="A15" s="473">
        <v>7</v>
      </c>
      <c r="B15" s="2029" t="s">
        <v>1142</v>
      </c>
      <c r="C15" s="2029"/>
      <c r="D15" s="466">
        <v>1378</v>
      </c>
      <c r="E15" s="474"/>
      <c r="F15" s="474"/>
      <c r="G15" s="474">
        <v>1378</v>
      </c>
      <c r="H15" s="474"/>
      <c r="I15" s="474"/>
      <c r="J15" s="474">
        <v>0</v>
      </c>
      <c r="K15" s="474"/>
      <c r="L15" s="474">
        <v>0</v>
      </c>
      <c r="M15" s="864"/>
      <c r="N15" s="474"/>
      <c r="O15" s="467">
        <v>0</v>
      </c>
      <c r="P15" s="56"/>
    </row>
    <row r="16" spans="1:16" ht="10.5" customHeight="1">
      <c r="A16" s="475">
        <v>8</v>
      </c>
      <c r="B16" s="2030" t="s">
        <v>767</v>
      </c>
      <c r="C16" s="2030"/>
      <c r="D16" s="466">
        <v>0</v>
      </c>
      <c r="E16" s="476"/>
      <c r="F16" s="476"/>
      <c r="G16" s="476">
        <v>0</v>
      </c>
      <c r="H16" s="476"/>
      <c r="I16" s="476"/>
      <c r="J16" s="476">
        <v>0</v>
      </c>
      <c r="K16" s="476"/>
      <c r="L16" s="476">
        <v>0</v>
      </c>
      <c r="M16" s="476"/>
      <c r="N16" s="476"/>
      <c r="O16" s="467">
        <v>0</v>
      </c>
      <c r="P16" s="56"/>
    </row>
    <row r="17" spans="1:16" ht="12" customHeight="1">
      <c r="A17" s="477">
        <v>9</v>
      </c>
      <c r="B17" s="2022" t="s">
        <v>1143</v>
      </c>
      <c r="C17" s="2022"/>
      <c r="D17" s="466">
        <v>67142</v>
      </c>
      <c r="E17" s="476"/>
      <c r="F17" s="476"/>
      <c r="G17" s="476">
        <v>0</v>
      </c>
      <c r="H17" s="476"/>
      <c r="I17" s="476"/>
      <c r="J17" s="476">
        <v>0</v>
      </c>
      <c r="K17" s="476"/>
      <c r="L17" s="476">
        <v>67142</v>
      </c>
      <c r="M17" s="476"/>
      <c r="N17" s="476"/>
      <c r="O17" s="467">
        <v>0</v>
      </c>
      <c r="P17" s="56"/>
    </row>
    <row r="18" spans="1:16" ht="10.5" customHeight="1">
      <c r="A18" s="478">
        <v>10</v>
      </c>
      <c r="B18" s="2022" t="s">
        <v>873</v>
      </c>
      <c r="C18" s="2022"/>
      <c r="D18" s="466">
        <v>21347</v>
      </c>
      <c r="E18" s="476"/>
      <c r="F18" s="476"/>
      <c r="G18" s="476">
        <v>0</v>
      </c>
      <c r="H18" s="476"/>
      <c r="I18" s="476"/>
      <c r="J18" s="476">
        <v>0</v>
      </c>
      <c r="K18" s="476"/>
      <c r="L18" s="476">
        <v>21347</v>
      </c>
      <c r="M18" s="476"/>
      <c r="N18" s="476"/>
      <c r="O18" s="467">
        <v>0</v>
      </c>
      <c r="P18" s="56"/>
    </row>
    <row r="19" spans="1:16" ht="12" customHeight="1">
      <c r="A19" s="479">
        <v>11</v>
      </c>
      <c r="B19" s="2022" t="s">
        <v>1144</v>
      </c>
      <c r="C19" s="2022"/>
      <c r="D19" s="466">
        <v>-133722</v>
      </c>
      <c r="E19" s="476"/>
      <c r="F19" s="476"/>
      <c r="G19" s="476">
        <v>0</v>
      </c>
      <c r="H19" s="476"/>
      <c r="I19" s="476"/>
      <c r="J19" s="476">
        <v>0</v>
      </c>
      <c r="K19" s="476"/>
      <c r="L19" s="476">
        <v>-133722</v>
      </c>
      <c r="M19" s="476"/>
      <c r="N19" s="476"/>
      <c r="O19" s="467">
        <v>0</v>
      </c>
      <c r="P19" s="56"/>
    </row>
    <row r="20" spans="1:16" ht="12" customHeight="1">
      <c r="A20" s="480">
        <v>12</v>
      </c>
      <c r="B20" s="2032" t="s">
        <v>1145</v>
      </c>
      <c r="C20" s="2032"/>
      <c r="D20" s="466">
        <v>-49749</v>
      </c>
      <c r="E20" s="481"/>
      <c r="F20" s="481"/>
      <c r="G20" s="481">
        <v>0</v>
      </c>
      <c r="H20" s="481"/>
      <c r="I20" s="481"/>
      <c r="J20" s="481">
        <v>0</v>
      </c>
      <c r="K20" s="481"/>
      <c r="L20" s="481">
        <v>0</v>
      </c>
      <c r="M20" s="481"/>
      <c r="N20" s="481"/>
      <c r="O20" s="467">
        <v>-49749</v>
      </c>
      <c r="P20" s="57"/>
    </row>
    <row r="21" spans="1:16" ht="10.5" customHeight="1" thickBot="1">
      <c r="A21" s="87">
        <v>13</v>
      </c>
      <c r="B21" s="2033" t="s">
        <v>587</v>
      </c>
      <c r="C21" s="2033"/>
      <c r="D21" s="482">
        <v>713690</v>
      </c>
      <c r="E21" s="483"/>
      <c r="F21" s="483"/>
      <c r="G21" s="483">
        <v>676857</v>
      </c>
      <c r="H21" s="483"/>
      <c r="I21" s="483"/>
      <c r="J21" s="483">
        <v>13661</v>
      </c>
      <c r="K21" s="483"/>
      <c r="L21" s="483">
        <v>49852</v>
      </c>
      <c r="M21" s="483"/>
      <c r="N21" s="483"/>
      <c r="O21" s="483">
        <v>252</v>
      </c>
      <c r="P21" s="484"/>
    </row>
    <row r="22" spans="1:16" ht="10.5" customHeight="1">
      <c r="A22" s="974" t="s">
        <v>1115</v>
      </c>
      <c r="B22" s="2034" t="s">
        <v>1070</v>
      </c>
      <c r="C22" s="2034"/>
      <c r="D22" s="2034"/>
      <c r="E22" s="2034"/>
      <c r="F22" s="2034"/>
      <c r="G22" s="2034"/>
      <c r="H22" s="2034"/>
      <c r="I22" s="2034"/>
      <c r="J22" s="2034"/>
      <c r="K22" s="2034"/>
      <c r="L22" s="2034"/>
      <c r="M22" s="2034"/>
      <c r="N22" s="2034"/>
      <c r="O22" s="2034"/>
      <c r="P22" s="485"/>
    </row>
    <row r="23" spans="1:16" ht="9" customHeight="1">
      <c r="A23" s="974" t="s">
        <v>1116</v>
      </c>
      <c r="B23" s="2013" t="s">
        <v>874</v>
      </c>
      <c r="C23" s="2013"/>
      <c r="D23" s="2013"/>
      <c r="E23" s="2013"/>
      <c r="F23" s="2013"/>
      <c r="G23" s="2013"/>
      <c r="H23" s="2013"/>
      <c r="I23" s="2013"/>
      <c r="J23" s="2013"/>
      <c r="K23" s="2013"/>
      <c r="L23" s="2013"/>
      <c r="M23" s="2013"/>
      <c r="N23" s="2013"/>
      <c r="O23" s="2013"/>
      <c r="P23" s="486"/>
    </row>
    <row r="24" spans="1:16" ht="9" customHeight="1">
      <c r="A24" s="974" t="s">
        <v>1123</v>
      </c>
      <c r="B24" s="2013" t="s">
        <v>973</v>
      </c>
      <c r="C24" s="2013"/>
      <c r="D24" s="2013"/>
      <c r="E24" s="2013"/>
      <c r="F24" s="2013"/>
      <c r="G24" s="2013"/>
      <c r="H24" s="2013"/>
      <c r="I24" s="2013"/>
      <c r="J24" s="2013"/>
      <c r="K24" s="2013"/>
      <c r="L24" s="2013"/>
      <c r="M24" s="2013"/>
      <c r="N24" s="2013"/>
      <c r="O24" s="2013"/>
      <c r="P24" s="295"/>
    </row>
    <row r="25" spans="1:16" ht="9" customHeight="1">
      <c r="A25" s="974" t="s">
        <v>1126</v>
      </c>
      <c r="B25" s="2031" t="s">
        <v>1085</v>
      </c>
      <c r="C25" s="2031"/>
      <c r="D25" s="2031"/>
      <c r="E25" s="2031"/>
      <c r="F25" s="2031"/>
      <c r="G25" s="2031"/>
      <c r="H25" s="2031"/>
      <c r="I25" s="2031"/>
      <c r="J25" s="2031"/>
      <c r="K25" s="2031"/>
      <c r="L25" s="2031"/>
      <c r="M25" s="2031"/>
      <c r="N25" s="2031"/>
      <c r="O25" s="2031"/>
      <c r="P25" s="487"/>
    </row>
    <row r="26" spans="1:16" ht="27" customHeight="1">
      <c r="A26" s="974" t="s">
        <v>1127</v>
      </c>
      <c r="B26" s="2031" t="s">
        <v>1086</v>
      </c>
      <c r="C26" s="2031"/>
      <c r="D26" s="2031"/>
      <c r="E26" s="2031"/>
      <c r="F26" s="2031"/>
      <c r="G26" s="2031"/>
      <c r="H26" s="2031"/>
      <c r="I26" s="2031"/>
      <c r="J26" s="2031"/>
      <c r="K26" s="2031"/>
      <c r="L26" s="2031"/>
      <c r="M26" s="2031"/>
      <c r="N26" s="2031"/>
      <c r="O26" s="2031"/>
      <c r="P26" s="487"/>
    </row>
    <row r="27" spans="1:16" ht="18.600000000000001" customHeight="1">
      <c r="A27" s="974" t="s">
        <v>1147</v>
      </c>
      <c r="B27" s="2031" t="s">
        <v>1068</v>
      </c>
      <c r="C27" s="2031"/>
      <c r="D27" s="2031"/>
      <c r="E27" s="2031"/>
      <c r="F27" s="2031"/>
      <c r="G27" s="2031"/>
      <c r="H27" s="2031"/>
      <c r="I27" s="2031"/>
      <c r="J27" s="2031"/>
      <c r="K27" s="2031"/>
      <c r="L27" s="2031"/>
      <c r="M27" s="2031"/>
      <c r="N27" s="2031"/>
      <c r="O27" s="2031"/>
      <c r="P27" s="487"/>
    </row>
    <row r="28" spans="1:16" s="140" customFormat="1" ht="18" customHeight="1">
      <c r="A28" s="488" t="s">
        <v>1148</v>
      </c>
      <c r="B28" s="2031" t="s">
        <v>875</v>
      </c>
      <c r="C28" s="2031"/>
      <c r="D28" s="2031"/>
      <c r="E28" s="2031"/>
      <c r="F28" s="2031"/>
      <c r="G28" s="2031"/>
      <c r="H28" s="2031"/>
      <c r="I28" s="2031"/>
      <c r="J28" s="2031"/>
      <c r="K28" s="2031"/>
      <c r="L28" s="2031"/>
      <c r="M28" s="2031"/>
      <c r="N28" s="2031"/>
      <c r="O28" s="2031"/>
      <c r="P28" s="489"/>
    </row>
    <row r="29" spans="1:16" ht="18" customHeight="1">
      <c r="A29" s="974" t="s">
        <v>1199</v>
      </c>
      <c r="B29" s="2031" t="s">
        <v>1087</v>
      </c>
      <c r="C29" s="2031"/>
      <c r="D29" s="2031"/>
      <c r="E29" s="2031"/>
      <c r="F29" s="2031"/>
      <c r="G29" s="2031"/>
      <c r="H29" s="2031"/>
      <c r="I29" s="2031"/>
      <c r="J29" s="2031"/>
      <c r="K29" s="2031"/>
      <c r="L29" s="2031"/>
      <c r="M29" s="2031"/>
      <c r="N29" s="2031"/>
      <c r="O29" s="2031"/>
      <c r="P29" s="486"/>
    </row>
    <row r="30" spans="1:16" ht="18.75" customHeight="1">
      <c r="A30" s="974" t="s">
        <v>1200</v>
      </c>
      <c r="B30" s="2031" t="s">
        <v>1069</v>
      </c>
      <c r="C30" s="2031"/>
      <c r="D30" s="2031"/>
      <c r="E30" s="2031"/>
      <c r="F30" s="2031"/>
      <c r="G30" s="2031"/>
      <c r="H30" s="2031"/>
      <c r="I30" s="2031"/>
      <c r="J30" s="2031"/>
      <c r="K30" s="2031"/>
      <c r="L30" s="2031"/>
      <c r="M30" s="2031"/>
      <c r="N30" s="2031"/>
      <c r="O30" s="2031"/>
      <c r="P30" s="486"/>
    </row>
  </sheetData>
  <mergeCells count="36">
    <mergeCell ref="B30:O30"/>
    <mergeCell ref="B20:C20"/>
    <mergeCell ref="B21:C21"/>
    <mergeCell ref="B22:O22"/>
    <mergeCell ref="B23:O23"/>
    <mergeCell ref="B24:O24"/>
    <mergeCell ref="B25:O25"/>
    <mergeCell ref="B26:O26"/>
    <mergeCell ref="B27:O27"/>
    <mergeCell ref="B28:O28"/>
    <mergeCell ref="B29:O29"/>
    <mergeCell ref="B19:C19"/>
    <mergeCell ref="B9:C9"/>
    <mergeCell ref="B10:C10"/>
    <mergeCell ref="B11:C11"/>
    <mergeCell ref="B12:C12"/>
    <mergeCell ref="B13:C13"/>
    <mergeCell ref="B14:C14"/>
    <mergeCell ref="B15:C15"/>
    <mergeCell ref="B16:C16"/>
    <mergeCell ref="B17:C17"/>
    <mergeCell ref="B18:C18"/>
    <mergeCell ref="F7:G7"/>
    <mergeCell ref="I7:J7"/>
    <mergeCell ref="K7:L7"/>
    <mergeCell ref="N7:O7"/>
    <mergeCell ref="F8:G8"/>
    <mergeCell ref="I8:J8"/>
    <mergeCell ref="K8:L8"/>
    <mergeCell ref="N8:O8"/>
    <mergeCell ref="K6:L6"/>
    <mergeCell ref="A1:O1"/>
    <mergeCell ref="A2:O2"/>
    <mergeCell ref="A3:C3"/>
    <mergeCell ref="D3:P3"/>
    <mergeCell ref="G5:O5"/>
  </mergeCells>
  <printOptions horizontalCentered="1"/>
  <pageMargins left="0.23622047244094491" right="0.23622047244094491" top="0.31496062992125984" bottom="0.23622047244094491" header="0.11811023622047245" footer="0.11811023622047245"/>
  <pageSetup orientation="landscape" r:id="rId1"/>
  <ignoredErrors>
    <ignoredError sqref="F8:G8 E13:G13 E9:K9 M9 E10:K10 M10 E11:K11 M11 E12:K12 M12 I8:M8 I13:L1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zoomScaleNormal="100" workbookViewId="0">
      <selection activeCell="A29" sqref="A29:B29"/>
    </sheetView>
  </sheetViews>
  <sheetFormatPr defaultColWidth="9.140625" defaultRowHeight="12"/>
  <cols>
    <col min="1" max="1" width="3.5703125" style="885" customWidth="1"/>
    <col min="2" max="2" width="129.28515625" style="885" customWidth="1"/>
    <col min="3" max="3" width="4.28515625" style="885" customWidth="1"/>
    <col min="4" max="4" width="9.140625" style="885" customWidth="1"/>
    <col min="5" max="16384" width="9.140625" style="885"/>
  </cols>
  <sheetData>
    <row r="1" spans="1:3" s="881" customFormat="1" ht="15.75" customHeight="1">
      <c r="A1" s="1701" t="s">
        <v>781</v>
      </c>
      <c r="B1" s="1701"/>
      <c r="C1" s="1701"/>
    </row>
    <row r="2" spans="1:3" s="884" customFormat="1" ht="9.75" customHeight="1">
      <c r="A2" s="1697"/>
      <c r="B2" s="1697"/>
      <c r="C2" s="1697"/>
    </row>
    <row r="3" spans="1:3" s="884" customFormat="1" ht="45.75" customHeight="1">
      <c r="A3" s="1697" t="s">
        <v>780</v>
      </c>
      <c r="B3" s="1697"/>
      <c r="C3" s="1697"/>
    </row>
    <row r="4" spans="1:3" s="884" customFormat="1" ht="9.75" customHeight="1">
      <c r="A4" s="1697"/>
      <c r="B4" s="1697"/>
      <c r="C4" s="1697"/>
    </row>
    <row r="5" spans="1:3" s="881" customFormat="1" ht="10.5" customHeight="1">
      <c r="A5" s="1698" t="s">
        <v>779</v>
      </c>
      <c r="B5" s="1698"/>
      <c r="C5" s="1698"/>
    </row>
    <row r="6" spans="1:3" s="884" customFormat="1" ht="10.5" customHeight="1">
      <c r="A6" s="1696"/>
      <c r="B6" s="1696"/>
      <c r="C6" s="1696"/>
    </row>
    <row r="7" spans="1:3" s="881" customFormat="1" ht="10.5" customHeight="1">
      <c r="A7" s="1702" t="s">
        <v>778</v>
      </c>
      <c r="B7" s="1702"/>
      <c r="C7" s="882">
        <v>1</v>
      </c>
    </row>
    <row r="8" spans="1:3" s="881" customFormat="1" ht="10.5" customHeight="1">
      <c r="A8" s="1695" t="s">
        <v>777</v>
      </c>
      <c r="B8" s="1695"/>
      <c r="C8" s="882">
        <v>3</v>
      </c>
    </row>
    <row r="9" spans="1:3" s="881" customFormat="1" ht="10.5" customHeight="1">
      <c r="A9" s="1695" t="s">
        <v>776</v>
      </c>
      <c r="B9" s="1695"/>
      <c r="C9" s="882">
        <v>5</v>
      </c>
    </row>
    <row r="10" spans="1:3" s="881" customFormat="1" ht="10.5" customHeight="1">
      <c r="A10" s="1695" t="s">
        <v>358</v>
      </c>
      <c r="B10" s="1695"/>
      <c r="C10" s="882">
        <v>6</v>
      </c>
    </row>
    <row r="11" spans="1:3" s="881" customFormat="1" ht="10.5" customHeight="1">
      <c r="A11" s="1695" t="s">
        <v>1034</v>
      </c>
      <c r="B11" s="1695"/>
      <c r="C11" s="882">
        <v>6</v>
      </c>
    </row>
    <row r="12" spans="1:3" s="881" customFormat="1" ht="10.5" hidden="1" customHeight="1">
      <c r="A12" s="1699"/>
      <c r="B12" s="1699"/>
      <c r="C12" s="1699"/>
    </row>
    <row r="13" spans="1:3" s="884" customFormat="1" ht="10.5" customHeight="1">
      <c r="A13" s="1697"/>
      <c r="B13" s="1697"/>
      <c r="C13" s="1697"/>
    </row>
    <row r="14" spans="1:3" s="881" customFormat="1" ht="10.5" customHeight="1">
      <c r="A14" s="1703" t="s">
        <v>1035</v>
      </c>
      <c r="B14" s="1703"/>
      <c r="C14" s="1703"/>
    </row>
    <row r="15" spans="1:3" s="881" customFormat="1" ht="10.5" customHeight="1">
      <c r="A15" s="1700" t="s">
        <v>775</v>
      </c>
      <c r="B15" s="1700"/>
      <c r="C15" s="882">
        <v>7</v>
      </c>
    </row>
    <row r="16" spans="1:3" s="881" customFormat="1" ht="10.5" customHeight="1">
      <c r="A16" s="1702" t="s">
        <v>774</v>
      </c>
      <c r="B16" s="1702"/>
      <c r="C16" s="882">
        <v>8</v>
      </c>
    </row>
    <row r="17" spans="1:3" s="881" customFormat="1" ht="10.5" customHeight="1">
      <c r="A17" s="1702" t="s">
        <v>773</v>
      </c>
      <c r="B17" s="1702"/>
      <c r="C17" s="882">
        <v>9</v>
      </c>
    </row>
    <row r="18" spans="1:3" s="881" customFormat="1" ht="10.5" customHeight="1">
      <c r="A18" s="1702" t="s">
        <v>772</v>
      </c>
      <c r="B18" s="1702"/>
      <c r="C18" s="882">
        <v>10</v>
      </c>
    </row>
    <row r="19" spans="1:3" s="881" customFormat="1" ht="10.5" customHeight="1">
      <c r="A19" s="1702" t="s">
        <v>771</v>
      </c>
      <c r="B19" s="1702"/>
      <c r="C19" s="882">
        <v>11</v>
      </c>
    </row>
    <row r="20" spans="1:3" s="881" customFormat="1" ht="10.5" customHeight="1">
      <c r="A20" s="1702" t="s">
        <v>770</v>
      </c>
      <c r="B20" s="1702"/>
      <c r="C20" s="882">
        <v>12</v>
      </c>
    </row>
    <row r="21" spans="1:3" s="881" customFormat="1" ht="10.5" hidden="1" customHeight="1">
      <c r="A21" s="886"/>
      <c r="B21" s="886"/>
      <c r="C21" s="882"/>
    </row>
    <row r="22" spans="1:3" s="884" customFormat="1" ht="10.5" customHeight="1">
      <c r="A22" s="1697"/>
      <c r="B22" s="1697"/>
      <c r="C22" s="1697"/>
    </row>
    <row r="23" spans="1:3" s="881" customFormat="1" ht="10.5" customHeight="1">
      <c r="A23" s="1698" t="s">
        <v>1049</v>
      </c>
      <c r="B23" s="1698"/>
      <c r="C23" s="1698"/>
    </row>
    <row r="24" spans="1:3" s="881" customFormat="1" ht="10.5" customHeight="1">
      <c r="A24" s="1697"/>
      <c r="B24" s="1697"/>
      <c r="C24" s="1697"/>
    </row>
    <row r="25" spans="1:3" s="881" customFormat="1" ht="10.5" customHeight="1">
      <c r="A25" s="1702" t="s">
        <v>1041</v>
      </c>
      <c r="B25" s="1702"/>
      <c r="C25" s="882">
        <v>13</v>
      </c>
    </row>
    <row r="26" spans="1:3" s="881" customFormat="1" ht="10.5" customHeight="1">
      <c r="A26" s="1702" t="s">
        <v>1092</v>
      </c>
      <c r="B26" s="1702"/>
      <c r="C26" s="882">
        <v>14</v>
      </c>
    </row>
    <row r="27" spans="1:3" s="881" customFormat="1" ht="10.5" customHeight="1">
      <c r="A27" s="1695" t="s">
        <v>1050</v>
      </c>
      <c r="B27" s="1695"/>
      <c r="C27" s="882">
        <v>15</v>
      </c>
    </row>
    <row r="28" spans="1:3" s="881" customFormat="1" ht="10.5" customHeight="1">
      <c r="A28" s="1695" t="s">
        <v>769</v>
      </c>
      <c r="B28" s="1695"/>
      <c r="C28" s="882">
        <v>16</v>
      </c>
    </row>
    <row r="29" spans="1:3" s="881" customFormat="1" ht="10.5" customHeight="1">
      <c r="A29" s="1695" t="s">
        <v>1051</v>
      </c>
      <c r="B29" s="1695"/>
      <c r="C29" s="882">
        <v>17</v>
      </c>
    </row>
    <row r="30" spans="1:3" s="881" customFormat="1" ht="10.5" customHeight="1">
      <c r="A30" s="1695" t="s">
        <v>1105</v>
      </c>
      <c r="B30" s="1695"/>
      <c r="C30" s="882">
        <v>18</v>
      </c>
    </row>
    <row r="31" spans="1:3" s="881" customFormat="1" ht="10.5" customHeight="1">
      <c r="A31" s="1695" t="s">
        <v>1093</v>
      </c>
      <c r="B31" s="1695"/>
      <c r="C31" s="882">
        <v>19</v>
      </c>
    </row>
    <row r="32" spans="1:3" s="881" customFormat="1" ht="10.5" customHeight="1">
      <c r="A32" s="1695" t="s">
        <v>1052</v>
      </c>
      <c r="B32" s="1695"/>
      <c r="C32" s="882">
        <v>20</v>
      </c>
    </row>
    <row r="33" spans="1:3" s="881" customFormat="1" ht="10.5" customHeight="1">
      <c r="A33" s="1695" t="s">
        <v>1094</v>
      </c>
      <c r="B33" s="1695"/>
      <c r="C33" s="882">
        <v>21</v>
      </c>
    </row>
    <row r="34" spans="1:3" s="881" customFormat="1" ht="10.5" customHeight="1">
      <c r="A34" s="1695" t="s">
        <v>1095</v>
      </c>
      <c r="B34" s="1695"/>
      <c r="C34" s="882">
        <v>22</v>
      </c>
    </row>
    <row r="35" spans="1:3" s="881" customFormat="1" ht="10.5" customHeight="1">
      <c r="A35" s="1695" t="s">
        <v>1096</v>
      </c>
      <c r="B35" s="1695"/>
      <c r="C35" s="882">
        <v>23</v>
      </c>
    </row>
    <row r="36" spans="1:3" s="881" customFormat="1" ht="10.5" customHeight="1">
      <c r="A36" s="1695" t="s">
        <v>1097</v>
      </c>
      <c r="B36" s="1695"/>
      <c r="C36" s="882">
        <v>25</v>
      </c>
    </row>
    <row r="37" spans="1:3" s="881" customFormat="1" ht="10.5" customHeight="1">
      <c r="A37" s="1695" t="s">
        <v>1042</v>
      </c>
      <c r="B37" s="1695"/>
      <c r="C37" s="882">
        <v>27</v>
      </c>
    </row>
    <row r="38" spans="1:3" s="881" customFormat="1" ht="10.5" customHeight="1">
      <c r="A38" s="1695" t="s">
        <v>1098</v>
      </c>
      <c r="B38" s="1695"/>
      <c r="C38" s="882">
        <v>28</v>
      </c>
    </row>
    <row r="39" spans="1:3" s="881" customFormat="1" ht="10.5" customHeight="1">
      <c r="A39" s="1695" t="s">
        <v>1099</v>
      </c>
      <c r="B39" s="1695"/>
      <c r="C39" s="882">
        <v>29</v>
      </c>
    </row>
    <row r="40" spans="1:3" s="881" customFormat="1" ht="10.5" customHeight="1">
      <c r="A40" s="1695" t="s">
        <v>1100</v>
      </c>
      <c r="B40" s="1695"/>
      <c r="C40" s="882">
        <v>30</v>
      </c>
    </row>
    <row r="41" spans="1:3" s="881" customFormat="1" ht="10.5" customHeight="1">
      <c r="A41" s="1695" t="s">
        <v>1101</v>
      </c>
      <c r="B41" s="1695"/>
      <c r="C41" s="882">
        <v>31</v>
      </c>
    </row>
    <row r="42" spans="1:3" s="881" customFormat="1" ht="10.5" customHeight="1">
      <c r="A42" s="1695" t="s">
        <v>1102</v>
      </c>
      <c r="B42" s="1695"/>
      <c r="C42" s="882">
        <v>32</v>
      </c>
    </row>
    <row r="43" spans="1:3" s="881" customFormat="1" ht="10.5" customHeight="1">
      <c r="A43" s="1695" t="s">
        <v>1036</v>
      </c>
      <c r="B43" s="1695"/>
      <c r="C43" s="882">
        <v>33</v>
      </c>
    </row>
    <row r="44" spans="1:3" s="881" customFormat="1" ht="10.5" customHeight="1">
      <c r="A44" s="1695" t="s">
        <v>1103</v>
      </c>
      <c r="B44" s="1695"/>
      <c r="C44" s="882">
        <v>34</v>
      </c>
    </row>
    <row r="45" spans="1:3" s="881" customFormat="1" ht="10.5" customHeight="1">
      <c r="A45" s="1695" t="s">
        <v>1037</v>
      </c>
      <c r="B45" s="1695"/>
      <c r="C45" s="882">
        <v>35</v>
      </c>
    </row>
    <row r="46" spans="1:3" s="881" customFormat="1" ht="10.5" customHeight="1">
      <c r="A46" s="1695" t="s">
        <v>1038</v>
      </c>
      <c r="B46" s="1695"/>
      <c r="C46" s="882">
        <v>36</v>
      </c>
    </row>
    <row r="47" spans="1:3" s="881" customFormat="1" ht="10.5" customHeight="1">
      <c r="A47" s="1695" t="s">
        <v>1039</v>
      </c>
      <c r="B47" s="1695"/>
      <c r="C47" s="882">
        <v>37</v>
      </c>
    </row>
    <row r="48" spans="1:3" s="881" customFormat="1" ht="10.5" customHeight="1">
      <c r="A48" s="1695" t="s">
        <v>1040</v>
      </c>
      <c r="B48" s="1695"/>
      <c r="C48" s="882">
        <v>38</v>
      </c>
    </row>
    <row r="49" spans="1:3" s="881" customFormat="1" ht="10.5" customHeight="1">
      <c r="A49" s="883"/>
      <c r="B49" s="883"/>
      <c r="C49" s="882"/>
    </row>
    <row r="50" spans="1:3" s="881" customFormat="1" ht="10.5" customHeight="1">
      <c r="A50" s="1705" t="s">
        <v>768</v>
      </c>
      <c r="B50" s="1705"/>
      <c r="C50" s="882">
        <v>39</v>
      </c>
    </row>
    <row r="52" spans="1:3">
      <c r="A52" s="1704"/>
      <c r="B52" s="1704"/>
    </row>
    <row r="53" spans="1:3">
      <c r="A53" s="1704"/>
      <c r="B53" s="1704"/>
    </row>
  </sheetData>
  <sheetProtection formatCells="0" formatColumns="0" formatRows="0" sort="0" autoFilter="0" pivotTables="0"/>
  <mergeCells count="50">
    <mergeCell ref="A36:B36"/>
    <mergeCell ref="A44:B44"/>
    <mergeCell ref="A30:B30"/>
    <mergeCell ref="A31:B31"/>
    <mergeCell ref="A33:B33"/>
    <mergeCell ref="A34:B34"/>
    <mergeCell ref="A32:B32"/>
    <mergeCell ref="A35:B35"/>
    <mergeCell ref="A53:B53"/>
    <mergeCell ref="A50:B50"/>
    <mergeCell ref="A37:B37"/>
    <mergeCell ref="A38:B38"/>
    <mergeCell ref="A39:B39"/>
    <mergeCell ref="A40:B40"/>
    <mergeCell ref="A41:B41"/>
    <mergeCell ref="A47:B47"/>
    <mergeCell ref="A48:B48"/>
    <mergeCell ref="A45:B45"/>
    <mergeCell ref="A46:B46"/>
    <mergeCell ref="A42:B42"/>
    <mergeCell ref="A43:B43"/>
    <mergeCell ref="A52:B52"/>
    <mergeCell ref="A1:C1"/>
    <mergeCell ref="A26:B26"/>
    <mergeCell ref="A7:B7"/>
    <mergeCell ref="A8:B8"/>
    <mergeCell ref="A9:B9"/>
    <mergeCell ref="A10:B10"/>
    <mergeCell ref="A11:B11"/>
    <mergeCell ref="A14:C14"/>
    <mergeCell ref="A16:B16"/>
    <mergeCell ref="A17:B17"/>
    <mergeCell ref="A20:B20"/>
    <mergeCell ref="A18:B18"/>
    <mergeCell ref="A19:B19"/>
    <mergeCell ref="A25:B25"/>
    <mergeCell ref="A3:C3"/>
    <mergeCell ref="A4:C4"/>
    <mergeCell ref="A28:B28"/>
    <mergeCell ref="A29:B29"/>
    <mergeCell ref="A6:C6"/>
    <mergeCell ref="A2:C2"/>
    <mergeCell ref="A13:C13"/>
    <mergeCell ref="A24:C24"/>
    <mergeCell ref="A5:C5"/>
    <mergeCell ref="A23:C23"/>
    <mergeCell ref="A12:C12"/>
    <mergeCell ref="A22:C22"/>
    <mergeCell ref="A15:B15"/>
    <mergeCell ref="A27:B27"/>
  </mergeCells>
  <printOptions horizontalCentered="1"/>
  <pageMargins left="0.23622047244094491" right="0.23622047244094491" top="0.31496062992125984" bottom="0.23622047244094491" header="0.11811023622047245" footer="0.11811023622047245"/>
  <pageSetup orientation="landscape" r:id="rId1"/>
  <colBreaks count="1" manualBreakCount="1">
    <brk id="3"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zoomScaleNormal="100" workbookViewId="0">
      <selection activeCell="A3" sqref="A3:K3"/>
    </sheetView>
  </sheetViews>
  <sheetFormatPr defaultColWidth="9.140625" defaultRowHeight="9.75" customHeight="1"/>
  <cols>
    <col min="1" max="1" width="2.85546875" style="26" customWidth="1"/>
    <col min="2" max="2" width="85.140625" style="26" customWidth="1"/>
    <col min="3" max="3" width="1.7109375" style="26" customWidth="1"/>
    <col min="4" max="4" width="8.5703125" style="26" customWidth="1"/>
    <col min="5" max="5" width="1.7109375" style="26" customWidth="1"/>
    <col min="6" max="6" width="11.42578125" style="26" customWidth="1"/>
    <col min="7" max="7" width="1.7109375" style="26" customWidth="1"/>
    <col min="8" max="8" width="9.28515625" style="26" customWidth="1"/>
    <col min="9" max="9" width="1.7109375" style="26" customWidth="1"/>
    <col min="10" max="10" width="9.28515625" style="26" customWidth="1"/>
    <col min="11" max="11" width="1.28515625" style="26" customWidth="1"/>
    <col min="12" max="12" width="9.140625" style="26" customWidth="1"/>
    <col min="13" max="16384" width="9.140625" style="26"/>
  </cols>
  <sheetData>
    <row r="1" spans="1:11" ht="18" customHeight="1">
      <c r="A1" s="2035" t="s">
        <v>876</v>
      </c>
      <c r="B1" s="2035"/>
      <c r="C1" s="2035"/>
      <c r="D1" s="2035"/>
      <c r="E1" s="2035"/>
      <c r="F1" s="2035"/>
      <c r="G1" s="2035"/>
      <c r="H1" s="2035"/>
      <c r="I1" s="2035"/>
      <c r="J1" s="2035"/>
      <c r="K1" s="300"/>
    </row>
    <row r="2" spans="1:11" ht="9" customHeight="1">
      <c r="A2" s="60"/>
      <c r="B2" s="60"/>
      <c r="C2" s="60"/>
      <c r="D2" s="60"/>
      <c r="E2" s="60"/>
      <c r="F2" s="60"/>
      <c r="G2" s="60"/>
      <c r="H2" s="60"/>
      <c r="I2" s="60"/>
      <c r="J2" s="60"/>
      <c r="K2" s="60"/>
    </row>
    <row r="3" spans="1:11" ht="10.5" customHeight="1">
      <c r="A3" s="2036" t="s">
        <v>526</v>
      </c>
      <c r="B3" s="2036"/>
      <c r="C3" s="2037" t="s">
        <v>108</v>
      </c>
      <c r="D3" s="2038"/>
      <c r="E3" s="2038"/>
      <c r="F3" s="2038"/>
      <c r="G3" s="2038"/>
      <c r="H3" s="2038"/>
      <c r="I3" s="2038"/>
      <c r="J3" s="2038"/>
      <c r="K3" s="2039"/>
    </row>
    <row r="4" spans="1:11" ht="10.5" customHeight="1">
      <c r="A4" s="49"/>
      <c r="B4" s="49"/>
      <c r="C4" s="61"/>
      <c r="D4" s="62" t="s">
        <v>0</v>
      </c>
      <c r="E4" s="62"/>
      <c r="F4" s="62" t="s">
        <v>1</v>
      </c>
      <c r="G4" s="62"/>
      <c r="H4" s="62" t="s">
        <v>2</v>
      </c>
      <c r="I4" s="62"/>
      <c r="J4" s="62" t="s">
        <v>4</v>
      </c>
      <c r="K4" s="62"/>
    </row>
    <row r="5" spans="1:11" ht="10.5" customHeight="1">
      <c r="A5" s="63"/>
      <c r="B5" s="63"/>
      <c r="C5" s="2040" t="s">
        <v>588</v>
      </c>
      <c r="D5" s="2040"/>
      <c r="E5" s="2040"/>
      <c r="F5" s="2040"/>
      <c r="G5" s="64"/>
      <c r="H5" s="64"/>
      <c r="I5" s="64"/>
      <c r="J5" s="64"/>
      <c r="K5" s="64"/>
    </row>
    <row r="6" spans="1:11" ht="10.5" customHeight="1">
      <c r="A6" s="63"/>
      <c r="B6" s="63"/>
      <c r="C6" s="2041" t="s">
        <v>590</v>
      </c>
      <c r="D6" s="2041"/>
      <c r="E6" s="65"/>
      <c r="F6" s="65" t="s">
        <v>592</v>
      </c>
      <c r="G6" s="2041" t="s">
        <v>594</v>
      </c>
      <c r="H6" s="2041"/>
      <c r="I6" s="2041" t="s">
        <v>589</v>
      </c>
      <c r="J6" s="2041"/>
      <c r="K6" s="299"/>
    </row>
    <row r="7" spans="1:11" ht="10.5" customHeight="1">
      <c r="A7" s="63"/>
      <c r="B7" s="63"/>
      <c r="C7" s="2041" t="s">
        <v>591</v>
      </c>
      <c r="D7" s="2041"/>
      <c r="E7" s="844" t="s">
        <v>1115</v>
      </c>
      <c r="F7" s="299" t="s">
        <v>593</v>
      </c>
      <c r="G7" s="2041" t="s">
        <v>595</v>
      </c>
      <c r="H7" s="2041"/>
      <c r="I7" s="2041" t="s">
        <v>12</v>
      </c>
      <c r="J7" s="2041"/>
      <c r="K7" s="299"/>
    </row>
    <row r="8" spans="1:11" ht="10.5" customHeight="1">
      <c r="A8" s="490">
        <v>1</v>
      </c>
      <c r="B8" s="491" t="s">
        <v>220</v>
      </c>
      <c r="C8" s="492"/>
      <c r="D8" s="493">
        <v>1480</v>
      </c>
      <c r="E8" s="494"/>
      <c r="F8" s="495">
        <v>381820</v>
      </c>
      <c r="G8" s="494"/>
      <c r="H8" s="495">
        <v>1639</v>
      </c>
      <c r="I8" s="495"/>
      <c r="J8" s="495">
        <v>381661</v>
      </c>
      <c r="K8" s="66"/>
    </row>
    <row r="9" spans="1:11" ht="10.5" customHeight="1">
      <c r="A9" s="496">
        <v>2</v>
      </c>
      <c r="B9" s="497" t="s">
        <v>877</v>
      </c>
      <c r="C9" s="498"/>
      <c r="D9" s="499">
        <v>375</v>
      </c>
      <c r="E9" s="500"/>
      <c r="F9" s="499">
        <v>75380</v>
      </c>
      <c r="G9" s="500"/>
      <c r="H9" s="499">
        <v>23</v>
      </c>
      <c r="I9" s="501"/>
      <c r="J9" s="501">
        <v>75732</v>
      </c>
      <c r="K9" s="67"/>
    </row>
    <row r="10" spans="1:11" ht="10.5" customHeight="1">
      <c r="A10" s="496" t="s">
        <v>13</v>
      </c>
      <c r="B10" s="497" t="s">
        <v>1138</v>
      </c>
      <c r="C10" s="498"/>
      <c r="D10" s="499">
        <v>0</v>
      </c>
      <c r="E10" s="500"/>
      <c r="F10" s="499">
        <v>11</v>
      </c>
      <c r="G10" s="500"/>
      <c r="H10" s="499">
        <v>0</v>
      </c>
      <c r="I10" s="501"/>
      <c r="J10" s="501">
        <v>11</v>
      </c>
      <c r="K10" s="67"/>
    </row>
    <row r="11" spans="1:11" ht="10.5" customHeight="1">
      <c r="A11" s="68">
        <v>3</v>
      </c>
      <c r="B11" s="69" t="s">
        <v>1139</v>
      </c>
      <c r="C11" s="70"/>
      <c r="D11" s="502">
        <v>29</v>
      </c>
      <c r="E11" s="503"/>
      <c r="F11" s="502">
        <v>248678</v>
      </c>
      <c r="G11" s="503"/>
      <c r="H11" s="502">
        <v>102</v>
      </c>
      <c r="I11" s="504"/>
      <c r="J11" s="504">
        <v>248605</v>
      </c>
      <c r="K11" s="71"/>
    </row>
    <row r="12" spans="1:11" ht="10.5" customHeight="1" thickBot="1">
      <c r="A12" s="72">
        <v>4</v>
      </c>
      <c r="B12" s="73" t="s">
        <v>11</v>
      </c>
      <c r="C12" s="74"/>
      <c r="D12" s="505">
        <v>1884</v>
      </c>
      <c r="E12" s="506"/>
      <c r="F12" s="505">
        <v>705889</v>
      </c>
      <c r="G12" s="506"/>
      <c r="H12" s="505">
        <v>1764</v>
      </c>
      <c r="I12" s="505"/>
      <c r="J12" s="505">
        <v>706009</v>
      </c>
      <c r="K12" s="75"/>
    </row>
    <row r="13" spans="1:11" ht="2.25" customHeight="1">
      <c r="A13" s="2043"/>
      <c r="B13" s="2043"/>
      <c r="C13" s="2043"/>
      <c r="D13" s="2043"/>
      <c r="E13" s="2043"/>
      <c r="F13" s="2043"/>
      <c r="G13" s="2043"/>
      <c r="H13" s="2043"/>
      <c r="I13" s="2043"/>
      <c r="J13" s="2043"/>
      <c r="K13" s="301"/>
    </row>
    <row r="14" spans="1:11" ht="45.75" customHeight="1">
      <c r="A14" s="76" t="s">
        <v>1115</v>
      </c>
      <c r="B14" s="2042" t="s">
        <v>1088</v>
      </c>
      <c r="C14" s="2042"/>
      <c r="D14" s="2042"/>
      <c r="E14" s="2042"/>
      <c r="F14" s="2042"/>
      <c r="G14" s="2042"/>
      <c r="H14" s="2042"/>
      <c r="I14" s="2042"/>
      <c r="J14" s="2042"/>
      <c r="K14" s="2042"/>
    </row>
    <row r="15" spans="1:11" ht="9" customHeight="1">
      <c r="A15" s="76" t="s">
        <v>1116</v>
      </c>
      <c r="B15" s="2042" t="s">
        <v>878</v>
      </c>
      <c r="C15" s="2042"/>
      <c r="D15" s="2042"/>
      <c r="E15" s="2042"/>
      <c r="F15" s="2042"/>
      <c r="G15" s="2042"/>
      <c r="H15" s="2042"/>
      <c r="I15" s="2042"/>
      <c r="J15" s="2042"/>
      <c r="K15" s="2042"/>
    </row>
    <row r="16" spans="1:11" ht="9" customHeight="1">
      <c r="A16" s="76" t="s">
        <v>1123</v>
      </c>
      <c r="B16" s="2042" t="s">
        <v>879</v>
      </c>
      <c r="C16" s="2042"/>
      <c r="D16" s="2042"/>
      <c r="E16" s="2042"/>
      <c r="F16" s="2042"/>
      <c r="G16" s="2042"/>
      <c r="H16" s="2042"/>
      <c r="I16" s="2042"/>
      <c r="J16" s="2042"/>
      <c r="K16" s="2042"/>
    </row>
  </sheetData>
  <mergeCells count="14">
    <mergeCell ref="B16:K16"/>
    <mergeCell ref="C7:D7"/>
    <mergeCell ref="G7:H7"/>
    <mergeCell ref="I7:J7"/>
    <mergeCell ref="A13:J13"/>
    <mergeCell ref="B14:K14"/>
    <mergeCell ref="B15:K15"/>
    <mergeCell ref="A1:J1"/>
    <mergeCell ref="A3:B3"/>
    <mergeCell ref="C3:K3"/>
    <mergeCell ref="C5:F5"/>
    <mergeCell ref="C6:D6"/>
    <mergeCell ref="G6:H6"/>
    <mergeCell ref="I6:J6"/>
  </mergeCells>
  <printOptions horizontalCentered="1"/>
  <pageMargins left="0.23622047244094491" right="0.23622047244094491" top="0.31496062992125984" bottom="0.23622047244094491" header="0.11811023622047245" footer="0.11811023622047245"/>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zoomScaleNormal="100" workbookViewId="0">
      <selection activeCell="A3" sqref="A3:C3"/>
    </sheetView>
  </sheetViews>
  <sheetFormatPr defaultColWidth="9.140625" defaultRowHeight="9.75" customHeight="1"/>
  <cols>
    <col min="1" max="1" width="2.140625" style="26" customWidth="1"/>
    <col min="2" max="2" width="123" style="26" customWidth="1"/>
    <col min="3" max="3" width="8.5703125" style="26" customWidth="1"/>
    <col min="4" max="4" width="1.28515625" style="26" customWidth="1"/>
    <col min="5" max="5" width="9.140625" style="26" customWidth="1"/>
    <col min="6" max="16384" width="9.140625" style="26"/>
  </cols>
  <sheetData>
    <row r="1" spans="1:4" ht="18.75" customHeight="1">
      <c r="A1" s="1920" t="s">
        <v>1136</v>
      </c>
      <c r="B1" s="1920"/>
      <c r="C1" s="1920"/>
      <c r="D1" s="292"/>
    </row>
    <row r="2" spans="1:4" ht="9" customHeight="1">
      <c r="A2" s="77"/>
      <c r="B2" s="77"/>
      <c r="C2" s="77"/>
      <c r="D2" s="77"/>
    </row>
    <row r="3" spans="1:4" ht="11.25" customHeight="1">
      <c r="A3" s="2044" t="s">
        <v>526</v>
      </c>
      <c r="B3" s="2044"/>
      <c r="C3" s="507" t="s">
        <v>108</v>
      </c>
      <c r="D3" s="78"/>
    </row>
    <row r="4" spans="1:4" ht="11.25" customHeight="1">
      <c r="A4" s="79"/>
      <c r="B4" s="79"/>
      <c r="C4" s="80" t="s">
        <v>0</v>
      </c>
      <c r="D4" s="80"/>
    </row>
    <row r="5" spans="1:4" ht="11.25" customHeight="1">
      <c r="A5" s="508">
        <v>1</v>
      </c>
      <c r="B5" s="509" t="s">
        <v>881</v>
      </c>
      <c r="C5" s="510">
        <v>2161</v>
      </c>
      <c r="D5" s="81"/>
    </row>
    <row r="6" spans="1:4" ht="11.25" customHeight="1">
      <c r="A6" s="511">
        <v>2</v>
      </c>
      <c r="B6" s="512" t="s">
        <v>882</v>
      </c>
      <c r="C6" s="513">
        <v>591</v>
      </c>
      <c r="D6" s="82"/>
    </row>
    <row r="7" spans="1:4" ht="11.25" customHeight="1">
      <c r="A7" s="514"/>
      <c r="B7" s="512" t="s">
        <v>596</v>
      </c>
      <c r="C7" s="513">
        <v>-446</v>
      </c>
      <c r="D7" s="82"/>
    </row>
    <row r="8" spans="1:4" ht="11.25" customHeight="1">
      <c r="A8" s="511">
        <v>3</v>
      </c>
      <c r="B8" s="512" t="s">
        <v>597</v>
      </c>
      <c r="C8" s="513">
        <v>-159</v>
      </c>
      <c r="D8" s="82"/>
    </row>
    <row r="9" spans="1:4" ht="11.25" customHeight="1">
      <c r="A9" s="511">
        <v>4</v>
      </c>
      <c r="B9" s="512" t="s">
        <v>598</v>
      </c>
      <c r="C9" s="513">
        <v>-272</v>
      </c>
      <c r="D9" s="82"/>
    </row>
    <row r="10" spans="1:4" ht="14.25" customHeight="1">
      <c r="A10" s="83">
        <v>5</v>
      </c>
      <c r="B10" s="84" t="s">
        <v>1137</v>
      </c>
      <c r="C10" s="513">
        <v>9</v>
      </c>
      <c r="D10" s="85"/>
    </row>
    <row r="11" spans="1:4" ht="11.25" customHeight="1" thickBot="1">
      <c r="A11" s="86">
        <v>6</v>
      </c>
      <c r="B11" s="87" t="s">
        <v>883</v>
      </c>
      <c r="C11" s="482">
        <v>1884</v>
      </c>
      <c r="D11" s="88"/>
    </row>
    <row r="12" spans="1:4" s="141" customFormat="1" ht="45" customHeight="1">
      <c r="A12" s="488" t="s">
        <v>1115</v>
      </c>
      <c r="B12" s="2045" t="s">
        <v>1088</v>
      </c>
      <c r="C12" s="2045"/>
      <c r="D12" s="2045"/>
    </row>
    <row r="13" spans="1:4" s="141" customFormat="1" ht="9" customHeight="1">
      <c r="A13" s="974" t="s">
        <v>1116</v>
      </c>
      <c r="B13" s="2046" t="s">
        <v>884</v>
      </c>
      <c r="C13" s="2046"/>
      <c r="D13" s="2046"/>
    </row>
  </sheetData>
  <mergeCells count="4">
    <mergeCell ref="A1:C1"/>
    <mergeCell ref="A3:B3"/>
    <mergeCell ref="B12:D12"/>
    <mergeCell ref="B13:D13"/>
  </mergeCells>
  <printOptions horizontalCentered="1"/>
  <pageMargins left="0.23622047244094491" right="0.23622047244094491" top="0.31496062992125984" bottom="0.23622047244094491" header="0.11811023622047245" footer="0.11811023622047245"/>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zoomScaleNormal="100" workbookViewId="0">
      <selection activeCell="G12" sqref="G12"/>
    </sheetView>
  </sheetViews>
  <sheetFormatPr defaultColWidth="9.140625" defaultRowHeight="9.75" customHeight="1"/>
  <cols>
    <col min="1" max="1" width="2.140625" style="26" customWidth="1"/>
    <col min="2" max="2" width="72.5703125" style="26" customWidth="1"/>
    <col min="3" max="3" width="12.28515625" style="26" customWidth="1"/>
    <col min="4" max="4" width="1.7109375" style="26" customWidth="1"/>
    <col min="5" max="5" width="9.28515625" style="26" customWidth="1"/>
    <col min="6" max="6" width="1.7109375" style="26" customWidth="1"/>
    <col min="7" max="7" width="9.28515625" style="26" customWidth="1"/>
    <col min="8" max="9" width="1.7109375" style="26" customWidth="1"/>
    <col min="10" max="10" width="9.28515625" style="26" customWidth="1"/>
    <col min="11" max="11" width="1.7109375" style="26" customWidth="1"/>
    <col min="12" max="12" width="10.5703125" style="26" customWidth="1"/>
    <col min="13" max="13" width="1.28515625" style="26" customWidth="1"/>
    <col min="14" max="14" width="9.140625" style="26" customWidth="1"/>
    <col min="15" max="16384" width="9.140625" style="26"/>
  </cols>
  <sheetData>
    <row r="1" spans="1:13" ht="18.75" customHeight="1">
      <c r="A1" s="1920" t="s">
        <v>1071</v>
      </c>
      <c r="B1" s="1920"/>
      <c r="C1" s="1920"/>
      <c r="D1" s="1920"/>
      <c r="E1" s="1920"/>
      <c r="F1" s="1920"/>
      <c r="G1" s="1920"/>
      <c r="H1" s="1920"/>
      <c r="I1" s="1920"/>
      <c r="J1" s="1920"/>
      <c r="K1" s="1920"/>
      <c r="L1" s="1920"/>
      <c r="M1" s="292"/>
    </row>
    <row r="2" spans="1:13" ht="9" customHeight="1">
      <c r="A2" s="77"/>
      <c r="B2" s="77"/>
      <c r="C2" s="77"/>
      <c r="D2" s="77"/>
      <c r="E2" s="77"/>
      <c r="F2" s="77"/>
      <c r="G2" s="77"/>
      <c r="H2" s="77"/>
      <c r="I2" s="77"/>
      <c r="J2" s="77"/>
      <c r="K2" s="77"/>
      <c r="L2" s="77"/>
      <c r="M2" s="77"/>
    </row>
    <row r="3" spans="1:13" ht="11.25" customHeight="1">
      <c r="A3" s="1943" t="s">
        <v>526</v>
      </c>
      <c r="B3" s="1943"/>
      <c r="C3" s="2047" t="s">
        <v>108</v>
      </c>
      <c r="D3" s="2048"/>
      <c r="E3" s="2048"/>
      <c r="F3" s="2048"/>
      <c r="G3" s="2048"/>
      <c r="H3" s="2048"/>
      <c r="I3" s="2048"/>
      <c r="J3" s="2048"/>
      <c r="K3" s="2048"/>
      <c r="L3" s="2048"/>
      <c r="M3" s="2049"/>
    </row>
    <row r="4" spans="1:13" ht="11.25" customHeight="1">
      <c r="C4" s="318" t="s">
        <v>0</v>
      </c>
      <c r="D4" s="318"/>
      <c r="E4" s="318" t="s">
        <v>14</v>
      </c>
      <c r="F4" s="318"/>
      <c r="G4" s="318" t="s">
        <v>1</v>
      </c>
      <c r="H4" s="318"/>
      <c r="I4" s="318"/>
      <c r="J4" s="318" t="s">
        <v>4</v>
      </c>
      <c r="K4" s="318"/>
      <c r="L4" s="318" t="s">
        <v>6</v>
      </c>
      <c r="M4" s="318"/>
    </row>
    <row r="5" spans="1:13" ht="11.25" customHeight="1">
      <c r="A5" s="7"/>
      <c r="B5" s="7"/>
      <c r="C5" s="298" t="s">
        <v>590</v>
      </c>
      <c r="D5" s="298"/>
      <c r="E5" s="298"/>
      <c r="F5" s="298"/>
      <c r="G5" s="298"/>
      <c r="H5" s="298"/>
      <c r="I5" s="2021" t="s">
        <v>590</v>
      </c>
      <c r="J5" s="2021"/>
      <c r="K5" s="2050" t="s">
        <v>1106</v>
      </c>
      <c r="L5" s="2050"/>
      <c r="M5" s="921"/>
    </row>
    <row r="6" spans="1:13" ht="11.25" customHeight="1">
      <c r="A6" s="7"/>
      <c r="B6" s="7"/>
      <c r="C6" s="298" t="s">
        <v>887</v>
      </c>
      <c r="D6" s="515"/>
      <c r="E6" s="298"/>
      <c r="F6" s="515"/>
      <c r="G6" s="298" t="s">
        <v>590</v>
      </c>
      <c r="H6" s="298"/>
      <c r="I6" s="2021" t="s">
        <v>601</v>
      </c>
      <c r="J6" s="2021"/>
      <c r="K6" s="922"/>
      <c r="L6" s="2050" t="s">
        <v>601</v>
      </c>
      <c r="M6" s="2050"/>
    </row>
    <row r="7" spans="1:13" ht="11.25" customHeight="1">
      <c r="A7" s="7"/>
      <c r="B7" s="7"/>
      <c r="C7" s="298" t="s">
        <v>885</v>
      </c>
      <c r="D7" s="515"/>
      <c r="E7" s="298" t="s">
        <v>590</v>
      </c>
      <c r="F7" s="515"/>
      <c r="G7" s="298" t="s">
        <v>601</v>
      </c>
      <c r="H7" s="298"/>
      <c r="I7" s="2021" t="s">
        <v>602</v>
      </c>
      <c r="J7" s="2021"/>
      <c r="K7" s="922"/>
      <c r="L7" s="2050" t="s">
        <v>765</v>
      </c>
      <c r="M7" s="2050"/>
    </row>
    <row r="8" spans="1:13" ht="11.25" customHeight="1">
      <c r="A8" s="7"/>
      <c r="B8" s="7"/>
      <c r="C8" s="302" t="s">
        <v>886</v>
      </c>
      <c r="D8" s="842" t="s">
        <v>1115</v>
      </c>
      <c r="E8" s="302" t="s">
        <v>888</v>
      </c>
      <c r="F8" s="842" t="s">
        <v>1116</v>
      </c>
      <c r="G8" s="302" t="s">
        <v>600</v>
      </c>
      <c r="H8" s="842" t="s">
        <v>1123</v>
      </c>
      <c r="I8" s="2051" t="s">
        <v>603</v>
      </c>
      <c r="J8" s="2051"/>
      <c r="K8" s="922"/>
      <c r="L8" s="894" t="s">
        <v>406</v>
      </c>
      <c r="M8" s="976" t="s">
        <v>1126</v>
      </c>
    </row>
    <row r="9" spans="1:13" s="903" customFormat="1" ht="11.25" customHeight="1">
      <c r="A9" s="898">
        <v>1</v>
      </c>
      <c r="B9" s="899" t="s">
        <v>220</v>
      </c>
      <c r="C9" s="900">
        <v>50022</v>
      </c>
      <c r="D9" s="901"/>
      <c r="E9" s="901">
        <v>331639</v>
      </c>
      <c r="F9" s="901"/>
      <c r="G9" s="901">
        <v>331242</v>
      </c>
      <c r="H9" s="901"/>
      <c r="I9" s="901"/>
      <c r="J9" s="901">
        <v>397</v>
      </c>
      <c r="K9" s="901"/>
      <c r="L9" s="901" t="s">
        <v>29</v>
      </c>
      <c r="M9" s="902"/>
    </row>
    <row r="10" spans="1:13" s="903" customFormat="1" ht="11.25" customHeight="1">
      <c r="A10" s="904">
        <v>2</v>
      </c>
      <c r="B10" s="905" t="s">
        <v>877</v>
      </c>
      <c r="C10" s="906">
        <v>58978</v>
      </c>
      <c r="D10" s="907"/>
      <c r="E10" s="907">
        <v>16754</v>
      </c>
      <c r="F10" s="907"/>
      <c r="G10" s="907">
        <v>2599</v>
      </c>
      <c r="H10" s="907"/>
      <c r="I10" s="907"/>
      <c r="J10" s="907">
        <v>14155</v>
      </c>
      <c r="K10" s="907"/>
      <c r="L10" s="907">
        <v>0</v>
      </c>
      <c r="M10" s="908"/>
    </row>
    <row r="11" spans="1:13" s="903" customFormat="1" ht="14.45" customHeight="1" thickBot="1">
      <c r="A11" s="909">
        <v>3</v>
      </c>
      <c r="B11" s="910" t="s">
        <v>889</v>
      </c>
      <c r="C11" s="911">
        <v>109000</v>
      </c>
      <c r="D11" s="912"/>
      <c r="E11" s="912">
        <v>348393</v>
      </c>
      <c r="F11" s="912"/>
      <c r="G11" s="912">
        <v>333841</v>
      </c>
      <c r="H11" s="912"/>
      <c r="I11" s="912"/>
      <c r="J11" s="912">
        <v>14552</v>
      </c>
      <c r="K11" s="912"/>
      <c r="L11" s="912" t="s">
        <v>29</v>
      </c>
      <c r="M11" s="1684"/>
    </row>
    <row r="12" spans="1:13" s="903" customFormat="1" ht="11.25" customHeight="1" thickBot="1">
      <c r="A12" s="914">
        <v>4</v>
      </c>
      <c r="B12" s="915" t="s">
        <v>890</v>
      </c>
      <c r="C12" s="916">
        <v>727</v>
      </c>
      <c r="D12" s="917"/>
      <c r="E12" s="917">
        <v>1189</v>
      </c>
      <c r="F12" s="917"/>
      <c r="G12" s="917">
        <v>1187</v>
      </c>
      <c r="H12" s="917"/>
      <c r="I12" s="917"/>
      <c r="J12" s="917">
        <v>2</v>
      </c>
      <c r="K12" s="917"/>
      <c r="L12" s="917">
        <v>0</v>
      </c>
      <c r="M12" s="913"/>
    </row>
    <row r="13" spans="1:13" ht="2.25" customHeight="1">
      <c r="A13" s="2052"/>
      <c r="B13" s="2052"/>
      <c r="C13" s="2052"/>
      <c r="D13" s="2052"/>
      <c r="E13" s="2052"/>
      <c r="F13" s="2052"/>
      <c r="G13" s="2052"/>
      <c r="H13" s="2052"/>
      <c r="I13" s="2052"/>
      <c r="J13" s="2052"/>
      <c r="K13" s="2052"/>
      <c r="L13" s="2052"/>
      <c r="M13" s="291"/>
    </row>
    <row r="14" spans="1:13" ht="9.75" customHeight="1">
      <c r="A14" s="973" t="s">
        <v>1115</v>
      </c>
      <c r="B14" s="2031" t="s">
        <v>891</v>
      </c>
      <c r="C14" s="2031"/>
      <c r="D14" s="2031"/>
      <c r="E14" s="2031"/>
      <c r="F14" s="2031"/>
      <c r="G14" s="2031"/>
      <c r="H14" s="2031"/>
      <c r="I14" s="2031"/>
      <c r="J14" s="2031"/>
      <c r="K14" s="2031"/>
      <c r="L14" s="2031"/>
      <c r="M14" s="303"/>
    </row>
    <row r="15" spans="1:13" ht="9.75" customHeight="1">
      <c r="A15" s="973" t="s">
        <v>1116</v>
      </c>
      <c r="B15" s="2031" t="s">
        <v>892</v>
      </c>
      <c r="C15" s="2031"/>
      <c r="D15" s="2031"/>
      <c r="E15" s="2031"/>
      <c r="F15" s="2031"/>
      <c r="G15" s="2031"/>
      <c r="H15" s="2031"/>
      <c r="I15" s="2031"/>
      <c r="J15" s="2031"/>
      <c r="K15" s="2031"/>
      <c r="L15" s="2031"/>
      <c r="M15" s="303"/>
    </row>
    <row r="16" spans="1:13" ht="9.75" customHeight="1">
      <c r="A16" s="973" t="s">
        <v>1123</v>
      </c>
      <c r="B16" s="2031" t="s">
        <v>893</v>
      </c>
      <c r="C16" s="2031"/>
      <c r="D16" s="2031"/>
      <c r="E16" s="2031"/>
      <c r="F16" s="2031"/>
      <c r="G16" s="2031"/>
      <c r="H16" s="2031"/>
      <c r="I16" s="2031"/>
      <c r="J16" s="2031"/>
      <c r="K16" s="2031"/>
      <c r="L16" s="2031"/>
      <c r="M16" s="303"/>
    </row>
    <row r="17" spans="1:2" ht="9.75" customHeight="1">
      <c r="A17" s="1685" t="s">
        <v>1126</v>
      </c>
      <c r="B17" s="141" t="s">
        <v>1089</v>
      </c>
    </row>
  </sheetData>
  <mergeCells count="14">
    <mergeCell ref="A1:L1"/>
    <mergeCell ref="A3:B3"/>
    <mergeCell ref="C3:M3"/>
    <mergeCell ref="I5:J5"/>
    <mergeCell ref="B16:L16"/>
    <mergeCell ref="I6:J6"/>
    <mergeCell ref="K5:L5"/>
    <mergeCell ref="I7:J7"/>
    <mergeCell ref="L6:M6"/>
    <mergeCell ref="I8:J8"/>
    <mergeCell ref="L7:M7"/>
    <mergeCell ref="A13:L13"/>
    <mergeCell ref="B14:L14"/>
    <mergeCell ref="B15:L15"/>
  </mergeCells>
  <printOptions horizontalCentered="1"/>
  <pageMargins left="0.23622047244094491" right="0.23622047244094491" top="0.31496062992125984" bottom="0.23622047244094491" header="0.11811023622047245" footer="0.11811023622047245"/>
  <pageSetup orientation="landscape" r:id="rId1"/>
  <ignoredErrors>
    <ignoredError sqref="G8 I8:J8" numberStoredAsText="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zoomScaleNormal="100" workbookViewId="0">
      <selection activeCell="A3" sqref="A3:Q3"/>
    </sheetView>
  </sheetViews>
  <sheetFormatPr defaultColWidth="9.140625" defaultRowHeight="9.75" customHeight="1"/>
  <cols>
    <col min="1" max="1" width="2.85546875" style="26" customWidth="1"/>
    <col min="2" max="2" width="58.5703125" style="26" customWidth="1"/>
    <col min="3" max="3" width="2.85546875" style="26" customWidth="1"/>
    <col min="4" max="4" width="10" style="26" customWidth="1"/>
    <col min="5" max="5" width="1.7109375" style="26" customWidth="1"/>
    <col min="6" max="6" width="10" style="26" customWidth="1"/>
    <col min="7" max="8" width="1.7109375" style="26" customWidth="1"/>
    <col min="9" max="9" width="9.28515625" style="26" customWidth="1"/>
    <col min="10" max="10" width="1.7109375" style="26" customWidth="1"/>
    <col min="11" max="11" width="9.28515625" style="26" customWidth="1"/>
    <col min="12" max="13" width="1.7109375" style="26" customWidth="1"/>
    <col min="14" max="14" width="9.28515625" style="26" customWidth="1"/>
    <col min="15" max="15" width="1.7109375" style="26" customWidth="1"/>
    <col min="16" max="16" width="10.28515625" style="26" customWidth="1"/>
    <col min="17" max="17" width="1.42578125" style="26" customWidth="1"/>
    <col min="18" max="18" width="9.140625" style="26" customWidth="1"/>
    <col min="19" max="16384" width="9.140625" style="26"/>
  </cols>
  <sheetData>
    <row r="1" spans="1:17" ht="19.149999999999999" customHeight="1">
      <c r="A1" s="2053" t="s">
        <v>894</v>
      </c>
      <c r="B1" s="2053"/>
      <c r="C1" s="2053"/>
      <c r="D1" s="2053"/>
      <c r="E1" s="2053"/>
      <c r="F1" s="2053"/>
      <c r="G1" s="2053"/>
      <c r="H1" s="2053"/>
      <c r="I1" s="2053"/>
      <c r="J1" s="2053"/>
      <c r="K1" s="2053"/>
      <c r="L1" s="2053"/>
      <c r="M1" s="2053"/>
      <c r="N1" s="2053"/>
      <c r="O1" s="2053"/>
      <c r="P1" s="2053"/>
      <c r="Q1" s="2053"/>
    </row>
    <row r="2" spans="1:17" ht="9.75" customHeight="1">
      <c r="A2" s="1944"/>
      <c r="B2" s="1944"/>
      <c r="C2" s="1944"/>
      <c r="D2" s="1944"/>
      <c r="E2" s="1944"/>
      <c r="F2" s="1944"/>
      <c r="G2" s="1944"/>
      <c r="H2" s="1944"/>
      <c r="I2" s="1944"/>
      <c r="J2" s="1944"/>
      <c r="K2" s="1944"/>
      <c r="L2" s="1944"/>
      <c r="M2" s="1944"/>
      <c r="N2" s="1944"/>
      <c r="O2" s="1944"/>
      <c r="P2" s="1944"/>
      <c r="Q2" s="290"/>
    </row>
    <row r="3" spans="1:17" ht="10.5" customHeight="1">
      <c r="A3" s="1943" t="s">
        <v>526</v>
      </c>
      <c r="B3" s="1943"/>
      <c r="C3" s="2054" t="s">
        <v>108</v>
      </c>
      <c r="D3" s="2048"/>
      <c r="E3" s="2048"/>
      <c r="F3" s="2048"/>
      <c r="G3" s="2048"/>
      <c r="H3" s="2048"/>
      <c r="I3" s="2048"/>
      <c r="J3" s="2048"/>
      <c r="K3" s="2048"/>
      <c r="L3" s="2048"/>
      <c r="M3" s="2048"/>
      <c r="N3" s="2048"/>
      <c r="O3" s="2048"/>
      <c r="P3" s="2048"/>
      <c r="Q3" s="2049"/>
    </row>
    <row r="4" spans="1:17" ht="10.5" customHeight="1">
      <c r="C4" s="318"/>
      <c r="D4" s="318" t="s">
        <v>0</v>
      </c>
      <c r="E4" s="318"/>
      <c r="F4" s="318" t="s">
        <v>15</v>
      </c>
      <c r="G4" s="318"/>
      <c r="H4" s="318"/>
      <c r="I4" s="318" t="s">
        <v>2</v>
      </c>
      <c r="J4" s="318"/>
      <c r="K4" s="318" t="s">
        <v>4</v>
      </c>
      <c r="L4" s="318"/>
      <c r="M4" s="318"/>
      <c r="N4" s="318" t="s">
        <v>5</v>
      </c>
      <c r="O4" s="318"/>
      <c r="P4" s="318" t="s">
        <v>6</v>
      </c>
      <c r="Q4" s="318"/>
    </row>
    <row r="5" spans="1:17" ht="31.15" customHeight="1">
      <c r="A5" s="7"/>
      <c r="B5" s="7"/>
      <c r="C5" s="2055" t="s">
        <v>1132</v>
      </c>
      <c r="D5" s="2056"/>
      <c r="E5" s="2056"/>
      <c r="F5" s="2056"/>
      <c r="G5" s="51"/>
      <c r="H5" s="2057" t="s">
        <v>605</v>
      </c>
      <c r="I5" s="2020"/>
      <c r="J5" s="2020"/>
      <c r="K5" s="2020"/>
      <c r="L5" s="51"/>
      <c r="M5" s="2020" t="s">
        <v>606</v>
      </c>
      <c r="N5" s="2020"/>
      <c r="O5" s="2020"/>
      <c r="P5" s="2020"/>
      <c r="Q5" s="52"/>
    </row>
    <row r="6" spans="1:17" ht="10.5" customHeight="1">
      <c r="A6" s="7"/>
      <c r="B6" s="89"/>
      <c r="C6" s="2021" t="s">
        <v>607</v>
      </c>
      <c r="D6" s="2021"/>
      <c r="E6" s="2021" t="s">
        <v>607</v>
      </c>
      <c r="F6" s="2021"/>
      <c r="G6" s="298"/>
      <c r="H6" s="2021" t="s">
        <v>607</v>
      </c>
      <c r="I6" s="2021"/>
      <c r="J6" s="2021" t="s">
        <v>607</v>
      </c>
      <c r="K6" s="2021"/>
      <c r="L6" s="306"/>
      <c r="M6" s="2058"/>
      <c r="N6" s="2058"/>
      <c r="O6" s="2021" t="s">
        <v>645</v>
      </c>
      <c r="P6" s="2021"/>
      <c r="Q6" s="298"/>
    </row>
    <row r="7" spans="1:17" ht="10.5" customHeight="1">
      <c r="A7" s="7"/>
      <c r="B7" s="90" t="s">
        <v>629</v>
      </c>
      <c r="C7" s="2051" t="s">
        <v>608</v>
      </c>
      <c r="D7" s="2051"/>
      <c r="E7" s="2051" t="s">
        <v>895</v>
      </c>
      <c r="F7" s="2051"/>
      <c r="G7" s="302"/>
      <c r="H7" s="2051" t="s">
        <v>608</v>
      </c>
      <c r="I7" s="2051"/>
      <c r="J7" s="2051" t="s">
        <v>895</v>
      </c>
      <c r="K7" s="2051"/>
      <c r="L7" s="305"/>
      <c r="M7" s="2059" t="s">
        <v>609</v>
      </c>
      <c r="N7" s="2059"/>
      <c r="O7" s="2051" t="s">
        <v>901</v>
      </c>
      <c r="P7" s="2051"/>
      <c r="Q7" s="298"/>
    </row>
    <row r="8" spans="1:17" ht="10.5" customHeight="1">
      <c r="A8" s="517">
        <v>1</v>
      </c>
      <c r="B8" s="518" t="s">
        <v>896</v>
      </c>
      <c r="C8" s="519"/>
      <c r="D8" s="520">
        <v>12047</v>
      </c>
      <c r="E8" s="520"/>
      <c r="F8" s="520">
        <v>0</v>
      </c>
      <c r="G8" s="520"/>
      <c r="H8" s="520"/>
      <c r="I8" s="521">
        <v>12047</v>
      </c>
      <c r="J8" s="521"/>
      <c r="K8" s="521">
        <v>0</v>
      </c>
      <c r="L8" s="520"/>
      <c r="M8" s="520"/>
      <c r="N8" s="520">
        <v>2319</v>
      </c>
      <c r="O8" s="520"/>
      <c r="P8" s="522">
        <v>19</v>
      </c>
      <c r="Q8" s="91"/>
    </row>
    <row r="9" spans="1:17" ht="10.5" customHeight="1">
      <c r="A9" s="92">
        <v>2</v>
      </c>
      <c r="B9" s="93" t="s">
        <v>611</v>
      </c>
      <c r="C9" s="94"/>
      <c r="D9" s="523">
        <v>0</v>
      </c>
      <c r="E9" s="523"/>
      <c r="F9" s="523">
        <v>0</v>
      </c>
      <c r="G9" s="523"/>
      <c r="H9" s="523"/>
      <c r="I9" s="524">
        <v>0</v>
      </c>
      <c r="J9" s="524"/>
      <c r="K9" s="524">
        <v>0</v>
      </c>
      <c r="L9" s="523"/>
      <c r="M9" s="523"/>
      <c r="N9" s="523">
        <v>0</v>
      </c>
      <c r="O9" s="523"/>
      <c r="P9" s="525">
        <v>0</v>
      </c>
      <c r="Q9" s="95"/>
    </row>
    <row r="10" spans="1:17" ht="10.5" customHeight="1">
      <c r="A10" s="526">
        <v>3</v>
      </c>
      <c r="B10" s="527" t="s">
        <v>612</v>
      </c>
      <c r="C10" s="528"/>
      <c r="D10" s="529">
        <v>0</v>
      </c>
      <c r="E10" s="529"/>
      <c r="F10" s="529">
        <v>0</v>
      </c>
      <c r="G10" s="529"/>
      <c r="H10" s="529"/>
      <c r="I10" s="530">
        <v>0</v>
      </c>
      <c r="J10" s="530"/>
      <c r="K10" s="530">
        <v>0</v>
      </c>
      <c r="L10" s="529"/>
      <c r="M10" s="529"/>
      <c r="N10" s="529">
        <v>0</v>
      </c>
      <c r="O10" s="529"/>
      <c r="P10" s="525">
        <v>0</v>
      </c>
      <c r="Q10" s="95"/>
    </row>
    <row r="11" spans="1:17" ht="10.5" customHeight="1">
      <c r="A11" s="92">
        <v>4</v>
      </c>
      <c r="B11" s="7" t="s">
        <v>570</v>
      </c>
      <c r="C11" s="96"/>
      <c r="D11" s="523">
        <v>1868</v>
      </c>
      <c r="E11" s="523"/>
      <c r="F11" s="523">
        <v>5</v>
      </c>
      <c r="G11" s="523"/>
      <c r="H11" s="523"/>
      <c r="I11" s="524">
        <v>1868</v>
      </c>
      <c r="J11" s="524"/>
      <c r="K11" s="524">
        <v>5</v>
      </c>
      <c r="L11" s="523"/>
      <c r="M11" s="523"/>
      <c r="N11" s="523">
        <v>465</v>
      </c>
      <c r="O11" s="523"/>
      <c r="P11" s="525">
        <v>25</v>
      </c>
      <c r="Q11" s="95"/>
    </row>
    <row r="12" spans="1:17" ht="10.5" customHeight="1">
      <c r="A12" s="526">
        <v>5</v>
      </c>
      <c r="B12" s="527" t="s">
        <v>897</v>
      </c>
      <c r="C12" s="528"/>
      <c r="D12" s="529">
        <v>0</v>
      </c>
      <c r="E12" s="529"/>
      <c r="F12" s="529">
        <v>0</v>
      </c>
      <c r="G12" s="529"/>
      <c r="H12" s="529"/>
      <c r="I12" s="530">
        <v>0</v>
      </c>
      <c r="J12" s="530"/>
      <c r="K12" s="530">
        <v>0</v>
      </c>
      <c r="L12" s="529"/>
      <c r="M12" s="529"/>
      <c r="N12" s="529">
        <v>0</v>
      </c>
      <c r="O12" s="529"/>
      <c r="P12" s="525">
        <v>0</v>
      </c>
      <c r="Q12" s="95"/>
    </row>
    <row r="13" spans="1:17" ht="10.5" customHeight="1">
      <c r="A13" s="92">
        <v>6</v>
      </c>
      <c r="B13" s="7" t="s">
        <v>613</v>
      </c>
      <c r="C13" s="96"/>
      <c r="D13" s="523">
        <v>26876</v>
      </c>
      <c r="E13" s="523"/>
      <c r="F13" s="523">
        <v>5712</v>
      </c>
      <c r="G13" s="523"/>
      <c r="H13" s="523"/>
      <c r="I13" s="524">
        <v>26876</v>
      </c>
      <c r="J13" s="524"/>
      <c r="K13" s="524">
        <v>5712</v>
      </c>
      <c r="L13" s="523"/>
      <c r="M13" s="523"/>
      <c r="N13" s="523">
        <v>32409</v>
      </c>
      <c r="O13" s="523"/>
      <c r="P13" s="525">
        <v>99</v>
      </c>
      <c r="Q13" s="95"/>
    </row>
    <row r="14" spans="1:17" ht="10.5" customHeight="1">
      <c r="A14" s="526">
        <v>7</v>
      </c>
      <c r="B14" s="527" t="s">
        <v>898</v>
      </c>
      <c r="C14" s="528"/>
      <c r="D14" s="529">
        <v>1218</v>
      </c>
      <c r="E14" s="529"/>
      <c r="F14" s="529">
        <v>26</v>
      </c>
      <c r="G14" s="529"/>
      <c r="H14" s="529"/>
      <c r="I14" s="530">
        <v>1218</v>
      </c>
      <c r="J14" s="530"/>
      <c r="K14" s="530">
        <v>26</v>
      </c>
      <c r="L14" s="529"/>
      <c r="M14" s="529"/>
      <c r="N14" s="529">
        <v>915</v>
      </c>
      <c r="O14" s="529"/>
      <c r="P14" s="525">
        <v>74</v>
      </c>
      <c r="Q14" s="95"/>
    </row>
    <row r="15" spans="1:17" ht="10.5" customHeight="1">
      <c r="A15" s="92">
        <v>8</v>
      </c>
      <c r="B15" s="7" t="s">
        <v>899</v>
      </c>
      <c r="C15" s="96"/>
      <c r="D15" s="523">
        <v>3647</v>
      </c>
      <c r="E15" s="523"/>
      <c r="F15" s="523">
        <v>2</v>
      </c>
      <c r="G15" s="523"/>
      <c r="H15" s="523"/>
      <c r="I15" s="524">
        <v>3647</v>
      </c>
      <c r="J15" s="524"/>
      <c r="K15" s="524">
        <v>2</v>
      </c>
      <c r="L15" s="523"/>
      <c r="M15" s="523"/>
      <c r="N15" s="523">
        <v>2751</v>
      </c>
      <c r="O15" s="523"/>
      <c r="P15" s="525">
        <v>75</v>
      </c>
      <c r="Q15" s="95"/>
    </row>
    <row r="16" spans="1:17" ht="10.5" customHeight="1">
      <c r="A16" s="526">
        <v>9</v>
      </c>
      <c r="B16" s="527" t="s">
        <v>900</v>
      </c>
      <c r="C16" s="528"/>
      <c r="D16" s="529">
        <v>0</v>
      </c>
      <c r="E16" s="529"/>
      <c r="F16" s="529">
        <v>0</v>
      </c>
      <c r="G16" s="529"/>
      <c r="H16" s="529"/>
      <c r="I16" s="530">
        <v>0</v>
      </c>
      <c r="J16" s="530"/>
      <c r="K16" s="530">
        <v>0</v>
      </c>
      <c r="L16" s="529"/>
      <c r="M16" s="529"/>
      <c r="N16" s="529">
        <v>0</v>
      </c>
      <c r="O16" s="529"/>
      <c r="P16" s="525">
        <v>0</v>
      </c>
      <c r="Q16" s="95"/>
    </row>
    <row r="17" spans="1:17" ht="12" customHeight="1">
      <c r="A17" s="92">
        <v>10</v>
      </c>
      <c r="B17" s="7" t="s">
        <v>1133</v>
      </c>
      <c r="C17" s="96"/>
      <c r="D17" s="523">
        <v>411</v>
      </c>
      <c r="E17" s="523"/>
      <c r="F17" s="523">
        <v>0</v>
      </c>
      <c r="G17" s="523"/>
      <c r="H17" s="523"/>
      <c r="I17" s="524">
        <v>411</v>
      </c>
      <c r="J17" s="524"/>
      <c r="K17" s="524">
        <v>0</v>
      </c>
      <c r="L17" s="523"/>
      <c r="M17" s="523"/>
      <c r="N17" s="531">
        <v>436</v>
      </c>
      <c r="O17" s="523"/>
      <c r="P17" s="525">
        <v>106</v>
      </c>
      <c r="Q17" s="95"/>
    </row>
    <row r="18" spans="1:17" ht="12" customHeight="1">
      <c r="A18" s="526">
        <v>11</v>
      </c>
      <c r="B18" s="527" t="s">
        <v>1134</v>
      </c>
      <c r="C18" s="528"/>
      <c r="D18" s="529">
        <v>0</v>
      </c>
      <c r="E18" s="529"/>
      <c r="F18" s="529">
        <v>0</v>
      </c>
      <c r="G18" s="529"/>
      <c r="H18" s="529"/>
      <c r="I18" s="530">
        <v>0</v>
      </c>
      <c r="J18" s="530"/>
      <c r="K18" s="530">
        <v>0</v>
      </c>
      <c r="L18" s="529"/>
      <c r="M18" s="529"/>
      <c r="N18" s="529">
        <v>0</v>
      </c>
      <c r="O18" s="529"/>
      <c r="P18" s="525">
        <v>0</v>
      </c>
      <c r="Q18" s="95"/>
    </row>
    <row r="19" spans="1:17" ht="10.5" customHeight="1">
      <c r="A19" s="526">
        <v>12</v>
      </c>
      <c r="B19" s="527" t="s">
        <v>614</v>
      </c>
      <c r="C19" s="528"/>
      <c r="D19" s="529">
        <v>0</v>
      </c>
      <c r="E19" s="529"/>
      <c r="F19" s="529">
        <v>0</v>
      </c>
      <c r="G19" s="529"/>
      <c r="H19" s="529"/>
      <c r="I19" s="530">
        <v>0</v>
      </c>
      <c r="J19" s="530"/>
      <c r="K19" s="530">
        <v>0</v>
      </c>
      <c r="L19" s="529"/>
      <c r="M19" s="529"/>
      <c r="N19" s="529">
        <v>0</v>
      </c>
      <c r="O19" s="529"/>
      <c r="P19" s="525">
        <v>0</v>
      </c>
      <c r="Q19" s="95"/>
    </row>
    <row r="20" spans="1:17" ht="12" customHeight="1">
      <c r="A20" s="92">
        <v>13</v>
      </c>
      <c r="B20" s="7" t="s">
        <v>1135</v>
      </c>
      <c r="C20" s="96"/>
      <c r="D20" s="523">
        <v>8707</v>
      </c>
      <c r="E20" s="523"/>
      <c r="F20" s="523">
        <v>0</v>
      </c>
      <c r="G20" s="523"/>
      <c r="H20" s="523"/>
      <c r="I20" s="524">
        <v>8707</v>
      </c>
      <c r="J20" s="524"/>
      <c r="K20" s="524">
        <v>0</v>
      </c>
      <c r="L20" s="523"/>
      <c r="M20" s="523"/>
      <c r="N20" s="523">
        <v>10095</v>
      </c>
      <c r="O20" s="523"/>
      <c r="P20" s="525">
        <v>116</v>
      </c>
      <c r="Q20" s="97"/>
    </row>
    <row r="21" spans="1:17" ht="12" customHeight="1" thickBot="1">
      <c r="A21" s="98">
        <v>14</v>
      </c>
      <c r="B21" s="58" t="s">
        <v>11</v>
      </c>
      <c r="C21" s="99"/>
      <c r="D21" s="532">
        <v>54774</v>
      </c>
      <c r="E21" s="532"/>
      <c r="F21" s="532">
        <v>5745</v>
      </c>
      <c r="G21" s="532"/>
      <c r="H21" s="532"/>
      <c r="I21" s="533">
        <v>54774</v>
      </c>
      <c r="J21" s="533"/>
      <c r="K21" s="533">
        <v>5745</v>
      </c>
      <c r="L21" s="532"/>
      <c r="M21" s="532"/>
      <c r="N21" s="532">
        <v>49390</v>
      </c>
      <c r="O21" s="532"/>
      <c r="P21" s="534">
        <v>82</v>
      </c>
      <c r="Q21" s="100"/>
    </row>
    <row r="22" spans="1:17" ht="9" hidden="1" customHeight="1">
      <c r="A22" s="2060"/>
      <c r="B22" s="2060"/>
      <c r="C22" s="2060"/>
      <c r="D22" s="2060"/>
      <c r="E22" s="2060"/>
      <c r="F22" s="2060"/>
      <c r="G22" s="2060"/>
      <c r="H22" s="2060"/>
      <c r="I22" s="2060"/>
      <c r="J22" s="2060"/>
      <c r="K22" s="2060"/>
      <c r="L22" s="2060"/>
      <c r="M22" s="2060"/>
      <c r="N22" s="2060"/>
      <c r="O22" s="2060"/>
      <c r="P22" s="2060"/>
      <c r="Q22" s="89"/>
    </row>
    <row r="23" spans="1:17" ht="9" customHeight="1">
      <c r="A23" s="974" t="s">
        <v>1115</v>
      </c>
      <c r="B23" s="2009" t="s">
        <v>604</v>
      </c>
      <c r="C23" s="2009"/>
      <c r="D23" s="2009"/>
      <c r="E23" s="2009"/>
      <c r="F23" s="2009"/>
      <c r="G23" s="2009"/>
      <c r="H23" s="2009"/>
      <c r="I23" s="2009"/>
      <c r="J23" s="2009"/>
      <c r="K23" s="2009"/>
      <c r="L23" s="2009"/>
      <c r="M23" s="2009"/>
      <c r="N23" s="2009"/>
      <c r="O23" s="2009"/>
      <c r="P23" s="2009"/>
      <c r="Q23" s="295"/>
    </row>
    <row r="24" spans="1:17" ht="9" customHeight="1">
      <c r="A24" s="974" t="s">
        <v>1116</v>
      </c>
      <c r="B24" s="2009" t="s">
        <v>903</v>
      </c>
      <c r="C24" s="2009"/>
      <c r="D24" s="2009"/>
      <c r="E24" s="2009"/>
      <c r="F24" s="2009"/>
      <c r="G24" s="2009"/>
      <c r="H24" s="2009"/>
      <c r="I24" s="2009"/>
      <c r="J24" s="2009"/>
      <c r="K24" s="2009"/>
      <c r="L24" s="2009"/>
      <c r="M24" s="2009"/>
      <c r="N24" s="2009"/>
      <c r="O24" s="2009"/>
      <c r="P24" s="2009"/>
      <c r="Q24" s="295"/>
    </row>
    <row r="25" spans="1:17" ht="9" customHeight="1">
      <c r="A25" s="974" t="s">
        <v>1123</v>
      </c>
      <c r="B25" s="2009" t="s">
        <v>902</v>
      </c>
      <c r="C25" s="2009"/>
      <c r="D25" s="2009"/>
      <c r="E25" s="2009"/>
      <c r="F25" s="2009"/>
      <c r="G25" s="2009"/>
      <c r="H25" s="2009"/>
      <c r="I25" s="2009"/>
      <c r="J25" s="2009"/>
      <c r="K25" s="2009"/>
      <c r="L25" s="2009"/>
      <c r="M25" s="2009"/>
      <c r="N25" s="2009"/>
      <c r="O25" s="2009"/>
      <c r="P25" s="2009"/>
      <c r="Q25" s="295"/>
    </row>
    <row r="26" spans="1:17" ht="28.9" customHeight="1">
      <c r="A26" s="974" t="s">
        <v>1126</v>
      </c>
      <c r="B26" s="2009" t="s">
        <v>1072</v>
      </c>
      <c r="C26" s="2009"/>
      <c r="D26" s="2009"/>
      <c r="E26" s="2009"/>
      <c r="F26" s="2009"/>
      <c r="G26" s="2009"/>
      <c r="H26" s="2009"/>
      <c r="I26" s="2009"/>
      <c r="J26" s="2009"/>
      <c r="K26" s="2009"/>
      <c r="L26" s="2009"/>
      <c r="M26" s="2009"/>
      <c r="N26" s="2009"/>
      <c r="O26" s="2009"/>
      <c r="P26" s="2009"/>
      <c r="Q26" s="295"/>
    </row>
  </sheetData>
  <mergeCells count="24">
    <mergeCell ref="A22:P22"/>
    <mergeCell ref="B23:P23"/>
    <mergeCell ref="B24:P24"/>
    <mergeCell ref="B25:P25"/>
    <mergeCell ref="B26:P26"/>
    <mergeCell ref="O7:P7"/>
    <mergeCell ref="C6:D6"/>
    <mergeCell ref="E6:F6"/>
    <mergeCell ref="H6:I6"/>
    <mergeCell ref="J6:K6"/>
    <mergeCell ref="M6:N6"/>
    <mergeCell ref="O6:P6"/>
    <mergeCell ref="C7:D7"/>
    <mergeCell ref="E7:F7"/>
    <mergeCell ref="H7:I7"/>
    <mergeCell ref="J7:K7"/>
    <mergeCell ref="M7:N7"/>
    <mergeCell ref="A1:Q1"/>
    <mergeCell ref="A2:P2"/>
    <mergeCell ref="A3:B3"/>
    <mergeCell ref="C3:Q3"/>
    <mergeCell ref="C5:F5"/>
    <mergeCell ref="H5:K5"/>
    <mergeCell ref="M5:P5"/>
  </mergeCells>
  <printOptions horizontalCentered="1"/>
  <pageMargins left="0.23622047244094491" right="0.23622047244094491" top="0.31496062992125984" bottom="0.23622047244094491" header="0.11811023622047245" footer="0.11811023622047245"/>
  <pageSetup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
  <sheetViews>
    <sheetView zoomScaleNormal="100" workbookViewId="0">
      <selection activeCell="A3" sqref="A3:C3"/>
    </sheetView>
  </sheetViews>
  <sheetFormatPr defaultColWidth="9.140625" defaultRowHeight="9.75" customHeight="1"/>
  <cols>
    <col min="1" max="1" width="2.85546875" style="26" customWidth="1"/>
    <col min="2" max="2" width="2.140625" style="26" customWidth="1"/>
    <col min="3" max="3" width="45.85546875" style="26" customWidth="1"/>
    <col min="4" max="4" width="6.28515625" style="26" customWidth="1"/>
    <col min="5" max="5" width="1.7109375" style="26" customWidth="1"/>
    <col min="6" max="6" width="5.42578125" style="26" customWidth="1"/>
    <col min="7" max="7" width="1.7109375" style="26" customWidth="1"/>
    <col min="8" max="8" width="6" style="26" bestFit="1" customWidth="1"/>
    <col min="9" max="9" width="1.7109375" style="26" customWidth="1"/>
    <col min="10" max="10" width="5.42578125" style="26" customWidth="1"/>
    <col min="11" max="11" width="1.7109375" style="26" customWidth="1"/>
    <col min="12" max="12" width="5.42578125" style="26" customWidth="1"/>
    <col min="13" max="13" width="1.7109375" style="26" customWidth="1"/>
    <col min="14" max="14" width="6" style="26" bestFit="1" customWidth="1"/>
    <col min="15" max="15" width="1.7109375" style="26" customWidth="1"/>
    <col min="16" max="16" width="6.85546875" style="26" bestFit="1" customWidth="1"/>
    <col min="17" max="17" width="1.7109375" style="26" customWidth="1"/>
    <col min="18" max="18" width="5.42578125" style="26" customWidth="1"/>
    <col min="19" max="19" width="1.7109375" style="26" customWidth="1"/>
    <col min="20" max="20" width="6.85546875" style="26" bestFit="1" customWidth="1"/>
    <col min="21" max="21" width="3.5703125" style="26" customWidth="1"/>
    <col min="22" max="22" width="11.7109375" style="26" customWidth="1"/>
    <col min="23" max="23" width="1.28515625" style="26" customWidth="1"/>
    <col min="24" max="24" width="9.140625" style="26" customWidth="1"/>
    <col min="25" max="16384" width="9.140625" style="26"/>
  </cols>
  <sheetData>
    <row r="1" spans="1:23" ht="18.75" customHeight="1">
      <c r="A1" s="2061" t="s">
        <v>904</v>
      </c>
      <c r="B1" s="2061"/>
      <c r="C1" s="2061"/>
      <c r="D1" s="2061"/>
      <c r="E1" s="2061"/>
      <c r="F1" s="2061"/>
      <c r="G1" s="2061"/>
      <c r="H1" s="2061"/>
      <c r="I1" s="2061"/>
      <c r="J1" s="2061"/>
      <c r="K1" s="2061"/>
      <c r="L1" s="2061"/>
      <c r="M1" s="2061"/>
      <c r="N1" s="2061"/>
      <c r="O1" s="2061"/>
      <c r="P1" s="2061"/>
      <c r="Q1" s="2061"/>
      <c r="R1" s="2061"/>
      <c r="S1" s="2061"/>
      <c r="T1" s="2061"/>
      <c r="U1" s="2061"/>
      <c r="V1" s="2061"/>
      <c r="W1" s="292"/>
    </row>
    <row r="2" spans="1:23" ht="9" customHeight="1">
      <c r="A2" s="1944"/>
      <c r="B2" s="1944"/>
      <c r="C2" s="1944"/>
      <c r="D2" s="1944"/>
      <c r="E2" s="1944"/>
      <c r="F2" s="1944"/>
      <c r="G2" s="1944"/>
      <c r="H2" s="1944"/>
      <c r="I2" s="1944"/>
      <c r="J2" s="1944"/>
      <c r="K2" s="1944"/>
      <c r="L2" s="1944"/>
      <c r="M2" s="1944"/>
      <c r="N2" s="1944"/>
      <c r="O2" s="1944"/>
      <c r="P2" s="1944"/>
      <c r="Q2" s="1944"/>
      <c r="R2" s="1944"/>
      <c r="S2" s="1944"/>
      <c r="T2" s="1944"/>
      <c r="U2" s="1944"/>
      <c r="V2" s="1944"/>
      <c r="W2" s="290"/>
    </row>
    <row r="3" spans="1:23" ht="10.5" customHeight="1">
      <c r="A3" s="1943" t="s">
        <v>655</v>
      </c>
      <c r="B3" s="1943"/>
      <c r="C3" s="1943"/>
      <c r="D3" s="2047" t="s">
        <v>108</v>
      </c>
      <c r="E3" s="2048"/>
      <c r="F3" s="2048"/>
      <c r="G3" s="2048"/>
      <c r="H3" s="2048"/>
      <c r="I3" s="2048"/>
      <c r="J3" s="2048"/>
      <c r="K3" s="2048"/>
      <c r="L3" s="2048"/>
      <c r="M3" s="2048"/>
      <c r="N3" s="2048"/>
      <c r="O3" s="2048"/>
      <c r="P3" s="2048"/>
      <c r="Q3" s="2048"/>
      <c r="R3" s="2048"/>
      <c r="S3" s="2048"/>
      <c r="T3" s="2048"/>
      <c r="U3" s="2048"/>
      <c r="V3" s="2048"/>
      <c r="W3" s="2049"/>
    </row>
    <row r="4" spans="1:23" ht="10.5" customHeight="1">
      <c r="D4" s="101" t="s">
        <v>0</v>
      </c>
      <c r="E4" s="101"/>
      <c r="F4" s="101" t="s">
        <v>1</v>
      </c>
      <c r="G4" s="101"/>
      <c r="H4" s="101" t="s">
        <v>2</v>
      </c>
      <c r="I4" s="101"/>
      <c r="J4" s="101" t="s">
        <v>4</v>
      </c>
      <c r="K4" s="101"/>
      <c r="L4" s="101" t="s">
        <v>5</v>
      </c>
      <c r="M4" s="101"/>
      <c r="N4" s="101" t="s">
        <v>6</v>
      </c>
      <c r="O4" s="101"/>
      <c r="P4" s="101" t="s">
        <v>7</v>
      </c>
      <c r="Q4" s="101"/>
      <c r="R4" s="101" t="s">
        <v>16</v>
      </c>
      <c r="S4" s="101"/>
      <c r="T4" s="101" t="s">
        <v>17</v>
      </c>
      <c r="U4" s="101"/>
      <c r="V4" s="101" t="s">
        <v>18</v>
      </c>
      <c r="W4" s="102"/>
    </row>
    <row r="5" spans="1:23" ht="10.5" customHeight="1">
      <c r="A5" s="7"/>
      <c r="B5" s="7"/>
      <c r="C5" s="7"/>
      <c r="D5" s="2020" t="s">
        <v>616</v>
      </c>
      <c r="E5" s="2020"/>
      <c r="F5" s="2020"/>
      <c r="G5" s="2020"/>
      <c r="H5" s="2020"/>
      <c r="I5" s="2020"/>
      <c r="J5" s="2020"/>
      <c r="K5" s="2020"/>
      <c r="L5" s="2020"/>
      <c r="M5" s="2020"/>
      <c r="N5" s="2020"/>
      <c r="O5" s="2020"/>
      <c r="P5" s="2020"/>
      <c r="Q5" s="2020"/>
      <c r="R5" s="2020"/>
      <c r="S5" s="2020"/>
      <c r="T5" s="2020"/>
      <c r="U5" s="2020"/>
      <c r="V5" s="2020"/>
      <c r="W5" s="52"/>
    </row>
    <row r="6" spans="1:23" ht="10.5" customHeight="1">
      <c r="A6" s="7"/>
      <c r="B6" s="7"/>
      <c r="C6" s="7"/>
      <c r="D6" s="298"/>
      <c r="E6" s="298"/>
      <c r="F6" s="298"/>
      <c r="G6" s="298"/>
      <c r="H6" s="298"/>
      <c r="I6" s="298"/>
      <c r="J6" s="298"/>
      <c r="K6" s="298"/>
      <c r="L6" s="298"/>
      <c r="M6" s="298"/>
      <c r="N6" s="298"/>
      <c r="O6" s="298"/>
      <c r="P6" s="298"/>
      <c r="Q6" s="298"/>
      <c r="R6" s="298"/>
      <c r="S6" s="298"/>
      <c r="T6" s="298"/>
      <c r="U6" s="2021" t="s">
        <v>905</v>
      </c>
      <c r="V6" s="2021"/>
      <c r="W6" s="298"/>
    </row>
    <row r="7" spans="1:23" ht="10.5" customHeight="1">
      <c r="A7" s="7"/>
      <c r="B7" s="7"/>
      <c r="C7" s="7"/>
      <c r="D7" s="298"/>
      <c r="E7" s="298"/>
      <c r="F7" s="298"/>
      <c r="G7" s="298"/>
      <c r="H7" s="298"/>
      <c r="I7" s="298"/>
      <c r="J7" s="298"/>
      <c r="K7" s="298"/>
      <c r="L7" s="298"/>
      <c r="M7" s="298"/>
      <c r="N7" s="298"/>
      <c r="O7" s="298"/>
      <c r="P7" s="298"/>
      <c r="Q7" s="298"/>
      <c r="R7" s="298"/>
      <c r="S7" s="298"/>
      <c r="T7" s="298"/>
      <c r="U7" s="2021" t="s">
        <v>906</v>
      </c>
      <c r="V7" s="2021"/>
      <c r="W7" s="298"/>
    </row>
    <row r="8" spans="1:23" ht="10.5" customHeight="1">
      <c r="A8" s="7"/>
      <c r="B8" s="7"/>
      <c r="C8" s="7"/>
      <c r="D8" s="298"/>
      <c r="E8" s="298"/>
      <c r="F8" s="298"/>
      <c r="G8" s="298"/>
      <c r="H8" s="298"/>
      <c r="I8" s="298"/>
      <c r="J8" s="298"/>
      <c r="K8" s="298"/>
      <c r="L8" s="298"/>
      <c r="M8" s="298"/>
      <c r="N8" s="298"/>
      <c r="O8" s="298"/>
      <c r="P8" s="298"/>
      <c r="Q8" s="298"/>
      <c r="R8" s="298"/>
      <c r="S8" s="298"/>
      <c r="T8" s="298"/>
      <c r="U8" s="2021" t="s">
        <v>628</v>
      </c>
      <c r="V8" s="2021"/>
      <c r="W8" s="298"/>
    </row>
    <row r="9" spans="1:23" ht="10.5" customHeight="1">
      <c r="A9" s="7"/>
      <c r="B9" s="7"/>
      <c r="C9" s="7"/>
      <c r="D9" s="298"/>
      <c r="E9" s="298"/>
      <c r="F9" s="298"/>
      <c r="G9" s="298"/>
      <c r="H9" s="298"/>
      <c r="I9" s="298"/>
      <c r="J9" s="298"/>
      <c r="K9" s="298"/>
      <c r="L9" s="298"/>
      <c r="M9" s="298"/>
      <c r="N9" s="298"/>
      <c r="O9" s="298"/>
      <c r="P9" s="298"/>
      <c r="Q9" s="298"/>
      <c r="R9" s="298"/>
      <c r="S9" s="298"/>
      <c r="T9" s="2021" t="s">
        <v>627</v>
      </c>
      <c r="U9" s="2021"/>
      <c r="V9" s="2021"/>
      <c r="W9" s="298"/>
    </row>
    <row r="10" spans="1:23" ht="10.5" customHeight="1">
      <c r="A10" s="7"/>
      <c r="B10" s="2064" t="s">
        <v>629</v>
      </c>
      <c r="C10" s="2064"/>
      <c r="D10" s="103" t="s">
        <v>617</v>
      </c>
      <c r="E10" s="302"/>
      <c r="F10" s="103" t="s">
        <v>618</v>
      </c>
      <c r="G10" s="302"/>
      <c r="H10" s="103" t="s">
        <v>619</v>
      </c>
      <c r="I10" s="302"/>
      <c r="J10" s="103" t="s">
        <v>620</v>
      </c>
      <c r="K10" s="302"/>
      <c r="L10" s="103" t="s">
        <v>621</v>
      </c>
      <c r="M10" s="302"/>
      <c r="N10" s="103" t="s">
        <v>622</v>
      </c>
      <c r="O10" s="302"/>
      <c r="P10" s="103" t="s">
        <v>623</v>
      </c>
      <c r="Q10" s="302"/>
      <c r="R10" s="103" t="s">
        <v>624</v>
      </c>
      <c r="S10" s="302"/>
      <c r="T10" s="302" t="s">
        <v>625</v>
      </c>
      <c r="U10" s="2051" t="s">
        <v>626</v>
      </c>
      <c r="V10" s="2051"/>
      <c r="W10" s="298"/>
    </row>
    <row r="11" spans="1:23" ht="10.5" customHeight="1">
      <c r="A11" s="7">
        <v>1</v>
      </c>
      <c r="B11" s="2065" t="s">
        <v>896</v>
      </c>
      <c r="C11" s="2066"/>
      <c r="D11" s="187">
        <v>6454</v>
      </c>
      <c r="E11" s="188"/>
      <c r="F11" s="188">
        <v>0</v>
      </c>
      <c r="G11" s="188"/>
      <c r="H11" s="188">
        <v>4314</v>
      </c>
      <c r="I11" s="188"/>
      <c r="J11" s="188">
        <v>0</v>
      </c>
      <c r="K11" s="188"/>
      <c r="L11" s="188">
        <v>107</v>
      </c>
      <c r="M11" s="188"/>
      <c r="N11" s="188">
        <v>0</v>
      </c>
      <c r="O11" s="188"/>
      <c r="P11" s="188">
        <v>711</v>
      </c>
      <c r="Q11" s="188"/>
      <c r="R11" s="188">
        <v>461</v>
      </c>
      <c r="S11" s="188"/>
      <c r="T11" s="188">
        <v>0</v>
      </c>
      <c r="U11" s="188"/>
      <c r="V11" s="535">
        <v>12047</v>
      </c>
      <c r="W11" s="104"/>
    </row>
    <row r="12" spans="1:23" ht="10.5" customHeight="1">
      <c r="A12" s="536">
        <v>2</v>
      </c>
      <c r="B12" s="2062" t="s">
        <v>1073</v>
      </c>
      <c r="C12" s="2063"/>
      <c r="D12" s="537">
        <v>0</v>
      </c>
      <c r="E12" s="538"/>
      <c r="F12" s="538">
        <v>0</v>
      </c>
      <c r="G12" s="538"/>
      <c r="H12" s="538">
        <v>0</v>
      </c>
      <c r="I12" s="538"/>
      <c r="J12" s="538">
        <v>0</v>
      </c>
      <c r="K12" s="538"/>
      <c r="L12" s="538">
        <v>0</v>
      </c>
      <c r="M12" s="538"/>
      <c r="N12" s="538">
        <v>0</v>
      </c>
      <c r="O12" s="538"/>
      <c r="P12" s="538">
        <v>0</v>
      </c>
      <c r="Q12" s="538"/>
      <c r="R12" s="538">
        <v>0</v>
      </c>
      <c r="S12" s="538"/>
      <c r="T12" s="538">
        <v>0</v>
      </c>
      <c r="U12" s="538"/>
      <c r="V12" s="539">
        <v>0</v>
      </c>
      <c r="W12" s="105"/>
    </row>
    <row r="13" spans="1:23" ht="10.5" customHeight="1">
      <c r="A13" s="7">
        <v>3</v>
      </c>
      <c r="B13" s="2062" t="s">
        <v>612</v>
      </c>
      <c r="C13" s="2063"/>
      <c r="D13" s="540">
        <v>0</v>
      </c>
      <c r="E13" s="523"/>
      <c r="F13" s="523">
        <v>0</v>
      </c>
      <c r="G13" s="523"/>
      <c r="H13" s="523">
        <v>0</v>
      </c>
      <c r="I13" s="523"/>
      <c r="J13" s="523">
        <v>0</v>
      </c>
      <c r="K13" s="523"/>
      <c r="L13" s="523">
        <v>0</v>
      </c>
      <c r="M13" s="523"/>
      <c r="N13" s="523">
        <v>0</v>
      </c>
      <c r="O13" s="523"/>
      <c r="P13" s="523">
        <v>0</v>
      </c>
      <c r="Q13" s="523"/>
      <c r="R13" s="523">
        <v>0</v>
      </c>
      <c r="S13" s="523"/>
      <c r="T13" s="523">
        <v>0</v>
      </c>
      <c r="U13" s="523"/>
      <c r="V13" s="524">
        <v>0</v>
      </c>
      <c r="W13" s="105"/>
    </row>
    <row r="14" spans="1:23" ht="10.5" customHeight="1">
      <c r="A14" s="536">
        <v>4</v>
      </c>
      <c r="B14" s="2062" t="s">
        <v>570</v>
      </c>
      <c r="C14" s="2063"/>
      <c r="D14" s="537">
        <v>0</v>
      </c>
      <c r="E14" s="538"/>
      <c r="F14" s="538">
        <v>0</v>
      </c>
      <c r="G14" s="538"/>
      <c r="H14" s="538">
        <v>1702</v>
      </c>
      <c r="I14" s="538"/>
      <c r="J14" s="538">
        <v>0</v>
      </c>
      <c r="K14" s="538"/>
      <c r="L14" s="538">
        <v>101</v>
      </c>
      <c r="M14" s="538"/>
      <c r="N14" s="538">
        <v>0</v>
      </c>
      <c r="O14" s="538"/>
      <c r="P14" s="538">
        <v>61</v>
      </c>
      <c r="Q14" s="538"/>
      <c r="R14" s="538">
        <v>9</v>
      </c>
      <c r="S14" s="538"/>
      <c r="T14" s="538">
        <v>0</v>
      </c>
      <c r="U14" s="538"/>
      <c r="V14" s="539">
        <v>1873</v>
      </c>
      <c r="W14" s="105"/>
    </row>
    <row r="15" spans="1:23" ht="10.5" customHeight="1">
      <c r="A15" s="7">
        <v>5</v>
      </c>
      <c r="B15" s="2062" t="s">
        <v>897</v>
      </c>
      <c r="C15" s="2063"/>
      <c r="D15" s="540">
        <v>0</v>
      </c>
      <c r="E15" s="523"/>
      <c r="F15" s="523">
        <v>0</v>
      </c>
      <c r="G15" s="523"/>
      <c r="H15" s="523">
        <v>0</v>
      </c>
      <c r="I15" s="523"/>
      <c r="J15" s="523">
        <v>0</v>
      </c>
      <c r="K15" s="523"/>
      <c r="L15" s="523">
        <v>0</v>
      </c>
      <c r="M15" s="523"/>
      <c r="N15" s="523">
        <v>0</v>
      </c>
      <c r="O15" s="523"/>
      <c r="P15" s="523">
        <v>0</v>
      </c>
      <c r="Q15" s="523"/>
      <c r="R15" s="523">
        <v>0</v>
      </c>
      <c r="S15" s="523"/>
      <c r="T15" s="523">
        <v>0</v>
      </c>
      <c r="U15" s="523"/>
      <c r="V15" s="524">
        <v>0</v>
      </c>
      <c r="W15" s="105"/>
    </row>
    <row r="16" spans="1:23" ht="10.5" customHeight="1">
      <c r="A16" s="536">
        <v>6</v>
      </c>
      <c r="B16" s="2062" t="s">
        <v>613</v>
      </c>
      <c r="C16" s="2063"/>
      <c r="D16" s="537">
        <v>198</v>
      </c>
      <c r="E16" s="538"/>
      <c r="F16" s="538">
        <v>0</v>
      </c>
      <c r="G16" s="538"/>
      <c r="H16" s="538">
        <v>27</v>
      </c>
      <c r="I16" s="538"/>
      <c r="J16" s="538">
        <v>0</v>
      </c>
      <c r="K16" s="538"/>
      <c r="L16" s="538">
        <v>24</v>
      </c>
      <c r="M16" s="538"/>
      <c r="N16" s="538">
        <v>0</v>
      </c>
      <c r="O16" s="538"/>
      <c r="P16" s="538">
        <v>32227</v>
      </c>
      <c r="Q16" s="538"/>
      <c r="R16" s="538">
        <v>112</v>
      </c>
      <c r="S16" s="538"/>
      <c r="T16" s="538">
        <v>0</v>
      </c>
      <c r="U16" s="538"/>
      <c r="V16" s="539">
        <v>32588</v>
      </c>
      <c r="W16" s="105"/>
    </row>
    <row r="17" spans="1:23" ht="10.5" customHeight="1">
      <c r="A17" s="7">
        <v>7</v>
      </c>
      <c r="B17" s="2062" t="s">
        <v>907</v>
      </c>
      <c r="C17" s="2063"/>
      <c r="D17" s="540">
        <v>38</v>
      </c>
      <c r="E17" s="523"/>
      <c r="F17" s="523">
        <v>0</v>
      </c>
      <c r="G17" s="523"/>
      <c r="H17" s="523">
        <v>15</v>
      </c>
      <c r="I17" s="523"/>
      <c r="J17" s="523">
        <v>0</v>
      </c>
      <c r="K17" s="523"/>
      <c r="L17" s="523">
        <v>5</v>
      </c>
      <c r="M17" s="523"/>
      <c r="N17" s="523">
        <v>1136</v>
      </c>
      <c r="O17" s="523"/>
      <c r="P17" s="523">
        <v>36</v>
      </c>
      <c r="Q17" s="523"/>
      <c r="R17" s="523">
        <v>14</v>
      </c>
      <c r="S17" s="523"/>
      <c r="T17" s="523">
        <v>0</v>
      </c>
      <c r="U17" s="523"/>
      <c r="V17" s="524">
        <v>1244</v>
      </c>
      <c r="W17" s="105"/>
    </row>
    <row r="18" spans="1:23" ht="10.5" customHeight="1">
      <c r="A18" s="536">
        <v>8</v>
      </c>
      <c r="B18" s="2062" t="s">
        <v>899</v>
      </c>
      <c r="C18" s="2063"/>
      <c r="D18" s="537">
        <v>0</v>
      </c>
      <c r="E18" s="538"/>
      <c r="F18" s="538">
        <v>0</v>
      </c>
      <c r="G18" s="538"/>
      <c r="H18" s="538">
        <v>16</v>
      </c>
      <c r="I18" s="538"/>
      <c r="J18" s="538">
        <v>0</v>
      </c>
      <c r="K18" s="538"/>
      <c r="L18" s="538">
        <v>0</v>
      </c>
      <c r="M18" s="538"/>
      <c r="N18" s="538">
        <v>3536</v>
      </c>
      <c r="O18" s="538"/>
      <c r="P18" s="538">
        <v>97</v>
      </c>
      <c r="Q18" s="538"/>
      <c r="R18" s="538">
        <v>0</v>
      </c>
      <c r="S18" s="538"/>
      <c r="T18" s="538">
        <v>0</v>
      </c>
      <c r="U18" s="538"/>
      <c r="V18" s="539">
        <v>3649</v>
      </c>
      <c r="W18" s="105"/>
    </row>
    <row r="19" spans="1:23" ht="10.5" customHeight="1">
      <c r="A19" s="7">
        <v>9</v>
      </c>
      <c r="B19" s="2062" t="s">
        <v>900</v>
      </c>
      <c r="C19" s="2063"/>
      <c r="D19" s="540">
        <v>0</v>
      </c>
      <c r="E19" s="523"/>
      <c r="F19" s="523">
        <v>0</v>
      </c>
      <c r="G19" s="523"/>
      <c r="H19" s="523">
        <v>0</v>
      </c>
      <c r="I19" s="523"/>
      <c r="J19" s="523">
        <v>0</v>
      </c>
      <c r="K19" s="523"/>
      <c r="L19" s="523">
        <v>0</v>
      </c>
      <c r="M19" s="523"/>
      <c r="N19" s="523">
        <v>0</v>
      </c>
      <c r="O19" s="523"/>
      <c r="P19" s="523">
        <v>0</v>
      </c>
      <c r="Q19" s="523"/>
      <c r="R19" s="523">
        <v>0</v>
      </c>
      <c r="S19" s="523"/>
      <c r="T19" s="523">
        <v>0</v>
      </c>
      <c r="U19" s="523"/>
      <c r="V19" s="524">
        <v>0</v>
      </c>
      <c r="W19" s="105"/>
    </row>
    <row r="20" spans="1:23" ht="12" customHeight="1">
      <c r="A20" s="536">
        <v>10</v>
      </c>
      <c r="B20" s="2062" t="s">
        <v>1129</v>
      </c>
      <c r="C20" s="2063"/>
      <c r="D20" s="537">
        <v>0</v>
      </c>
      <c r="E20" s="538"/>
      <c r="F20" s="538">
        <v>0</v>
      </c>
      <c r="G20" s="538"/>
      <c r="H20" s="538">
        <v>0</v>
      </c>
      <c r="I20" s="538"/>
      <c r="J20" s="538">
        <v>0</v>
      </c>
      <c r="K20" s="538"/>
      <c r="L20" s="538">
        <v>0</v>
      </c>
      <c r="M20" s="538"/>
      <c r="N20" s="538">
        <v>0</v>
      </c>
      <c r="O20" s="538"/>
      <c r="P20" s="538">
        <v>411</v>
      </c>
      <c r="Q20" s="538"/>
      <c r="R20" s="538">
        <v>0</v>
      </c>
      <c r="S20" s="538"/>
      <c r="T20" s="538">
        <v>0</v>
      </c>
      <c r="U20" s="538"/>
      <c r="V20" s="539">
        <v>411</v>
      </c>
      <c r="W20" s="105"/>
    </row>
    <row r="21" spans="1:23" ht="10.5" customHeight="1">
      <c r="A21" s="7">
        <v>11</v>
      </c>
      <c r="B21" s="2062" t="s">
        <v>615</v>
      </c>
      <c r="C21" s="2063"/>
      <c r="D21" s="540">
        <v>0</v>
      </c>
      <c r="E21" s="523"/>
      <c r="F21" s="523">
        <v>0</v>
      </c>
      <c r="G21" s="523"/>
      <c r="H21" s="523">
        <v>0</v>
      </c>
      <c r="I21" s="523"/>
      <c r="J21" s="523">
        <v>0</v>
      </c>
      <c r="K21" s="523"/>
      <c r="L21" s="523">
        <v>0</v>
      </c>
      <c r="M21" s="523"/>
      <c r="N21" s="523">
        <v>0</v>
      </c>
      <c r="O21" s="523"/>
      <c r="P21" s="523">
        <v>0</v>
      </c>
      <c r="Q21" s="523"/>
      <c r="R21" s="523">
        <v>0</v>
      </c>
      <c r="S21" s="523"/>
      <c r="T21" s="523">
        <v>0</v>
      </c>
      <c r="U21" s="523"/>
      <c r="V21" s="524">
        <v>0</v>
      </c>
      <c r="W21" s="105"/>
    </row>
    <row r="22" spans="1:23" ht="10.5" customHeight="1">
      <c r="A22" s="536">
        <v>12</v>
      </c>
      <c r="B22" s="2062" t="s">
        <v>614</v>
      </c>
      <c r="C22" s="2063"/>
      <c r="D22" s="537">
        <v>0</v>
      </c>
      <c r="E22" s="538"/>
      <c r="F22" s="538">
        <v>0</v>
      </c>
      <c r="G22" s="538"/>
      <c r="H22" s="538">
        <v>0</v>
      </c>
      <c r="I22" s="538"/>
      <c r="J22" s="538">
        <v>0</v>
      </c>
      <c r="K22" s="538"/>
      <c r="L22" s="538">
        <v>0</v>
      </c>
      <c r="M22" s="538"/>
      <c r="N22" s="538">
        <v>0</v>
      </c>
      <c r="O22" s="538"/>
      <c r="P22" s="538">
        <v>0</v>
      </c>
      <c r="Q22" s="538"/>
      <c r="R22" s="538">
        <v>0</v>
      </c>
      <c r="S22" s="538"/>
      <c r="T22" s="538">
        <v>0</v>
      </c>
      <c r="U22" s="538"/>
      <c r="V22" s="539">
        <v>0</v>
      </c>
      <c r="W22" s="105"/>
    </row>
    <row r="23" spans="1:23" ht="12" customHeight="1">
      <c r="A23" s="7">
        <v>13</v>
      </c>
      <c r="B23" s="2067" t="s">
        <v>1130</v>
      </c>
      <c r="C23" s="2068"/>
      <c r="D23" s="540">
        <v>1835</v>
      </c>
      <c r="E23" s="523"/>
      <c r="F23" s="523">
        <v>0</v>
      </c>
      <c r="G23" s="523"/>
      <c r="H23" s="523">
        <v>0</v>
      </c>
      <c r="I23" s="523"/>
      <c r="J23" s="523">
        <v>0</v>
      </c>
      <c r="K23" s="523"/>
      <c r="L23" s="523">
        <v>0</v>
      </c>
      <c r="M23" s="523"/>
      <c r="N23" s="523">
        <v>0</v>
      </c>
      <c r="O23" s="523"/>
      <c r="P23" s="523">
        <v>4973</v>
      </c>
      <c r="Q23" s="523"/>
      <c r="R23" s="523">
        <v>0</v>
      </c>
      <c r="S23" s="523"/>
      <c r="T23" s="523">
        <v>1899</v>
      </c>
      <c r="U23" s="523"/>
      <c r="V23" s="524">
        <v>8707</v>
      </c>
      <c r="W23" s="106"/>
    </row>
    <row r="24" spans="1:23" ht="12.75" customHeight="1" thickBot="1">
      <c r="A24" s="58">
        <v>14</v>
      </c>
      <c r="B24" s="1951" t="s">
        <v>1131</v>
      </c>
      <c r="C24" s="1951"/>
      <c r="D24" s="541">
        <v>8525</v>
      </c>
      <c r="E24" s="532"/>
      <c r="F24" s="532">
        <v>0</v>
      </c>
      <c r="G24" s="532"/>
      <c r="H24" s="532">
        <v>6074</v>
      </c>
      <c r="I24" s="532"/>
      <c r="J24" s="532">
        <v>0</v>
      </c>
      <c r="K24" s="532"/>
      <c r="L24" s="532">
        <v>237</v>
      </c>
      <c r="M24" s="532"/>
      <c r="N24" s="532">
        <v>4672</v>
      </c>
      <c r="O24" s="532"/>
      <c r="P24" s="532">
        <v>38516</v>
      </c>
      <c r="Q24" s="532"/>
      <c r="R24" s="532">
        <v>596</v>
      </c>
      <c r="S24" s="532"/>
      <c r="T24" s="532">
        <v>1899</v>
      </c>
      <c r="U24" s="532"/>
      <c r="V24" s="532">
        <v>60519</v>
      </c>
      <c r="W24" s="107"/>
    </row>
    <row r="25" spans="1:23" ht="2.25" customHeight="1">
      <c r="A25" s="2052"/>
      <c r="B25" s="2052"/>
      <c r="C25" s="2052"/>
      <c r="D25" s="2052"/>
      <c r="E25" s="2052"/>
      <c r="F25" s="2052"/>
      <c r="G25" s="2052"/>
      <c r="H25" s="2052"/>
      <c r="I25" s="2052"/>
      <c r="J25" s="2052"/>
      <c r="K25" s="2052"/>
      <c r="L25" s="2052"/>
      <c r="M25" s="2052"/>
      <c r="N25" s="2052"/>
      <c r="O25" s="2052"/>
      <c r="P25" s="2052"/>
      <c r="Q25" s="2052"/>
      <c r="R25" s="2052"/>
      <c r="S25" s="2052"/>
      <c r="T25" s="2052"/>
      <c r="U25" s="2052"/>
      <c r="V25" s="2052"/>
      <c r="W25" s="291"/>
    </row>
    <row r="26" spans="1:23" ht="9" customHeight="1">
      <c r="A26" s="108" t="s">
        <v>1115</v>
      </c>
      <c r="B26" s="2013" t="s">
        <v>908</v>
      </c>
      <c r="C26" s="2013"/>
      <c r="D26" s="2013"/>
      <c r="E26" s="2013"/>
      <c r="F26" s="2013"/>
      <c r="G26" s="2013"/>
      <c r="H26" s="2013"/>
      <c r="I26" s="2013"/>
      <c r="J26" s="2013"/>
      <c r="K26" s="2013"/>
      <c r="L26" s="2013"/>
      <c r="M26" s="2013"/>
      <c r="N26" s="2013"/>
      <c r="O26" s="2013"/>
      <c r="P26" s="2013"/>
      <c r="Q26" s="2013"/>
      <c r="R26" s="2013"/>
      <c r="S26" s="2013"/>
      <c r="T26" s="2013"/>
      <c r="U26" s="2013"/>
      <c r="V26" s="2013"/>
      <c r="W26" s="295"/>
    </row>
    <row r="27" spans="1:23" ht="18.75" customHeight="1">
      <c r="A27" s="25" t="s">
        <v>1116</v>
      </c>
      <c r="B27" s="2031" t="s">
        <v>1074</v>
      </c>
      <c r="C27" s="2031"/>
      <c r="D27" s="2031"/>
      <c r="E27" s="2031"/>
      <c r="F27" s="2031"/>
      <c r="G27" s="2031"/>
      <c r="H27" s="2031"/>
      <c r="I27" s="2031"/>
      <c r="J27" s="2031"/>
      <c r="K27" s="2031"/>
      <c r="L27" s="2031"/>
      <c r="M27" s="2031"/>
      <c r="N27" s="2031"/>
      <c r="O27" s="2031"/>
      <c r="P27" s="2031"/>
      <c r="Q27" s="2031"/>
      <c r="R27" s="2031"/>
      <c r="S27" s="2031"/>
      <c r="T27" s="2031"/>
      <c r="U27" s="2031"/>
      <c r="V27" s="2031"/>
      <c r="W27" s="295"/>
    </row>
  </sheetData>
  <mergeCells count="28">
    <mergeCell ref="B24:C24"/>
    <mergeCell ref="A25:V25"/>
    <mergeCell ref="B26:V26"/>
    <mergeCell ref="B27:V27"/>
    <mergeCell ref="B18:C18"/>
    <mergeCell ref="B19:C19"/>
    <mergeCell ref="B20:C20"/>
    <mergeCell ref="B21:C21"/>
    <mergeCell ref="B22:C22"/>
    <mergeCell ref="B23:C23"/>
    <mergeCell ref="B17:C17"/>
    <mergeCell ref="U7:V7"/>
    <mergeCell ref="U8:V8"/>
    <mergeCell ref="T9:V9"/>
    <mergeCell ref="B10:C10"/>
    <mergeCell ref="U10:V10"/>
    <mergeCell ref="B11:C11"/>
    <mergeCell ref="B12:C12"/>
    <mergeCell ref="B13:C13"/>
    <mergeCell ref="B14:C14"/>
    <mergeCell ref="B15:C15"/>
    <mergeCell ref="B16:C16"/>
    <mergeCell ref="U6:V6"/>
    <mergeCell ref="A1:V1"/>
    <mergeCell ref="A2:V2"/>
    <mergeCell ref="A3:C3"/>
    <mergeCell ref="D3:W3"/>
    <mergeCell ref="D5:V5"/>
  </mergeCells>
  <printOptions horizontalCentered="1"/>
  <pageMargins left="0.23622047244094491" right="0.23622047244094491" top="0.31496062992125984" bottom="0.23622047244094491" header="0.11811023622047245" footer="0.11811023622047245"/>
  <pageSetup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showGridLines="0" topLeftCell="A13" zoomScaleNormal="100" workbookViewId="0">
      <selection activeCell="K33" sqref="K33"/>
    </sheetView>
  </sheetViews>
  <sheetFormatPr defaultColWidth="9.140625" defaultRowHeight="9.75" customHeight="1"/>
  <cols>
    <col min="1" max="1" width="2.5703125" style="140" customWidth="1"/>
    <col min="2" max="2" width="30.28515625" style="140" customWidth="1"/>
    <col min="3" max="3" width="1.140625" style="140" customWidth="1"/>
    <col min="4" max="4" width="6.7109375" style="140" customWidth="1"/>
    <col min="5" max="5" width="2.42578125" style="140" customWidth="1"/>
    <col min="6" max="6" width="7.7109375" style="140" customWidth="1"/>
    <col min="7" max="7" width="1.7109375" style="140" customWidth="1"/>
    <col min="8" max="8" width="6.42578125" style="140" customWidth="1"/>
    <col min="9" max="9" width="1.7109375" style="140" customWidth="1"/>
    <col min="10" max="10" width="9.28515625" style="140" customWidth="1"/>
    <col min="11" max="11" width="9.7109375" style="140" customWidth="1"/>
    <col min="12" max="12" width="1.7109375" style="140" customWidth="1"/>
    <col min="13" max="13" width="8.28515625" style="140" customWidth="1"/>
    <col min="14" max="14" width="1.7109375" style="140" customWidth="1"/>
    <col min="15" max="15" width="5.7109375" style="140" customWidth="1"/>
    <col min="16" max="16" width="1.7109375" style="140" customWidth="1"/>
    <col min="17" max="17" width="7.85546875" style="140" customWidth="1"/>
    <col min="18" max="18" width="1.7109375" style="140" customWidth="1"/>
    <col min="19" max="19" width="6" style="140" customWidth="1"/>
    <col min="20" max="20" width="1.7109375" style="140" customWidth="1"/>
    <col min="21" max="21" width="6.85546875" style="140" customWidth="1"/>
    <col min="22" max="22" width="1.7109375" style="140" customWidth="1"/>
    <col min="23" max="23" width="6.140625" style="140" customWidth="1"/>
    <col min="24" max="24" width="2.5703125" style="140" customWidth="1"/>
    <col min="25" max="25" width="5" style="140" customWidth="1"/>
    <col min="26" max="26" width="2.5703125" style="140" customWidth="1"/>
    <col min="27" max="27" width="9.140625" style="140" customWidth="1"/>
    <col min="28" max="16384" width="9.140625" style="140"/>
  </cols>
  <sheetData>
    <row r="1" spans="1:26" ht="18.75" customHeight="1">
      <c r="A1" s="1920" t="s">
        <v>1128</v>
      </c>
      <c r="B1" s="1920"/>
      <c r="C1" s="1920"/>
      <c r="D1" s="1920"/>
      <c r="E1" s="1920"/>
      <c r="F1" s="1920"/>
      <c r="G1" s="1920"/>
      <c r="H1" s="1920"/>
      <c r="I1" s="1920"/>
      <c r="J1" s="1920"/>
      <c r="K1" s="1920"/>
      <c r="L1" s="1920"/>
      <c r="M1" s="1920"/>
      <c r="N1" s="1920"/>
      <c r="O1" s="1920"/>
      <c r="P1" s="1920"/>
      <c r="Q1" s="1920"/>
      <c r="R1" s="1920"/>
      <c r="S1" s="1920"/>
      <c r="T1" s="1920"/>
      <c r="U1" s="1920"/>
      <c r="V1" s="1920"/>
      <c r="W1" s="1920"/>
      <c r="X1" s="1920"/>
      <c r="Y1" s="1920"/>
      <c r="Z1" s="1920"/>
    </row>
    <row r="2" spans="1:26" ht="9" customHeight="1">
      <c r="A2" s="77"/>
      <c r="B2" s="77"/>
      <c r="C2" s="77"/>
      <c r="D2" s="77"/>
      <c r="E2" s="77"/>
      <c r="F2" s="77"/>
      <c r="G2" s="77"/>
      <c r="H2" s="77"/>
      <c r="I2" s="77"/>
      <c r="J2" s="77"/>
      <c r="K2" s="77"/>
      <c r="L2" s="77"/>
      <c r="M2" s="77"/>
      <c r="N2" s="77"/>
      <c r="O2" s="77"/>
      <c r="P2" s="77"/>
      <c r="Q2" s="77"/>
      <c r="R2" s="77"/>
      <c r="S2" s="77"/>
      <c r="T2" s="77"/>
      <c r="U2" s="77"/>
      <c r="V2" s="77"/>
      <c r="W2" s="77"/>
      <c r="X2" s="77"/>
      <c r="Y2" s="77"/>
      <c r="Z2" s="77"/>
    </row>
    <row r="3" spans="1:26" ht="12.75" customHeight="1">
      <c r="A3" s="2070" t="s">
        <v>526</v>
      </c>
      <c r="B3" s="2070"/>
      <c r="C3" s="2047" t="s">
        <v>108</v>
      </c>
      <c r="D3" s="2048"/>
      <c r="E3" s="2048"/>
      <c r="F3" s="2048"/>
      <c r="G3" s="2048"/>
      <c r="H3" s="2048"/>
      <c r="I3" s="2048"/>
      <c r="J3" s="2048"/>
      <c r="K3" s="2048"/>
      <c r="L3" s="2048"/>
      <c r="M3" s="2048"/>
      <c r="N3" s="2048"/>
      <c r="O3" s="2048"/>
      <c r="P3" s="2048"/>
      <c r="Q3" s="2048"/>
      <c r="R3" s="2048"/>
      <c r="S3" s="2048"/>
      <c r="T3" s="2048"/>
      <c r="U3" s="2048"/>
      <c r="V3" s="2048"/>
      <c r="W3" s="2048"/>
      <c r="X3" s="2048"/>
      <c r="Y3" s="2048"/>
      <c r="Z3" s="2049"/>
    </row>
    <row r="4" spans="1:26" s="109" customFormat="1" ht="8.25" customHeight="1">
      <c r="C4" s="110"/>
      <c r="D4" s="111" t="s">
        <v>0</v>
      </c>
      <c r="E4" s="111"/>
      <c r="F4" s="111" t="s">
        <v>1</v>
      </c>
      <c r="G4" s="111"/>
      <c r="H4" s="111" t="s">
        <v>2</v>
      </c>
      <c r="I4" s="111"/>
      <c r="J4" s="111" t="s">
        <v>4</v>
      </c>
      <c r="K4" s="111" t="s">
        <v>5</v>
      </c>
      <c r="L4" s="111"/>
      <c r="M4" s="111" t="s">
        <v>6</v>
      </c>
      <c r="N4" s="111"/>
      <c r="O4" s="111" t="s">
        <v>7</v>
      </c>
      <c r="P4" s="111"/>
      <c r="Q4" s="111" t="s">
        <v>16</v>
      </c>
      <c r="R4" s="111"/>
      <c r="S4" s="111" t="s">
        <v>17</v>
      </c>
      <c r="T4" s="111"/>
      <c r="U4" s="111" t="s">
        <v>18</v>
      </c>
      <c r="V4" s="111"/>
      <c r="W4" s="111" t="s">
        <v>19</v>
      </c>
      <c r="X4" s="111"/>
      <c r="Y4" s="111" t="s">
        <v>20</v>
      </c>
      <c r="Z4" s="112"/>
    </row>
    <row r="5" spans="1:26" s="109" customFormat="1" ht="15.6" customHeight="1">
      <c r="A5" s="314"/>
      <c r="B5" s="113"/>
      <c r="C5" s="2069" t="s">
        <v>590</v>
      </c>
      <c r="D5" s="2069"/>
      <c r="E5" s="2069" t="s">
        <v>590</v>
      </c>
      <c r="F5" s="2069"/>
      <c r="G5" s="313"/>
      <c r="H5" s="313"/>
      <c r="I5" s="313"/>
      <c r="J5" s="877" t="s">
        <v>928</v>
      </c>
      <c r="K5" s="313"/>
      <c r="L5" s="313"/>
      <c r="M5" s="313"/>
      <c r="N5" s="313"/>
      <c r="O5" s="313"/>
      <c r="P5" s="313"/>
      <c r="Q5" s="313"/>
      <c r="R5" s="313"/>
      <c r="S5" s="313"/>
      <c r="T5" s="313"/>
      <c r="U5" s="313"/>
      <c r="V5" s="313"/>
      <c r="W5" s="313"/>
      <c r="X5" s="313"/>
      <c r="Y5" s="313"/>
      <c r="Z5" s="313"/>
    </row>
    <row r="6" spans="1:26" s="109" customFormat="1" ht="8.25" customHeight="1">
      <c r="A6" s="314"/>
      <c r="B6" s="113"/>
      <c r="C6" s="2069" t="s">
        <v>608</v>
      </c>
      <c r="D6" s="2069"/>
      <c r="E6" s="2069" t="s">
        <v>931</v>
      </c>
      <c r="F6" s="2069"/>
      <c r="G6" s="313"/>
      <c r="H6" s="313"/>
      <c r="I6" s="2069" t="s">
        <v>632</v>
      </c>
      <c r="J6" s="2069"/>
      <c r="K6" s="313"/>
      <c r="L6" s="313"/>
      <c r="M6" s="313" t="s">
        <v>639</v>
      </c>
      <c r="N6" s="313"/>
      <c r="O6" s="313" t="s">
        <v>444</v>
      </c>
      <c r="P6" s="313"/>
      <c r="Q6" s="313"/>
      <c r="R6" s="313"/>
      <c r="S6" s="313"/>
      <c r="T6" s="313"/>
      <c r="U6" s="313"/>
      <c r="V6" s="313"/>
      <c r="W6" s="313"/>
      <c r="X6" s="313"/>
      <c r="Y6" s="313"/>
      <c r="Z6" s="313"/>
    </row>
    <row r="7" spans="1:26" s="109" customFormat="1" ht="8.25" customHeight="1">
      <c r="A7" s="314"/>
      <c r="B7" s="113"/>
      <c r="C7" s="2069" t="s">
        <v>630</v>
      </c>
      <c r="D7" s="2069"/>
      <c r="E7" s="2069" t="s">
        <v>632</v>
      </c>
      <c r="F7" s="2069"/>
      <c r="G7" s="313"/>
      <c r="H7" s="313" t="s">
        <v>634</v>
      </c>
      <c r="I7" s="2069" t="s">
        <v>633</v>
      </c>
      <c r="J7" s="2069"/>
      <c r="K7" s="313" t="s">
        <v>658</v>
      </c>
      <c r="L7" s="313"/>
      <c r="M7" s="114" t="s">
        <v>640</v>
      </c>
      <c r="N7" s="2069" t="s">
        <v>643</v>
      </c>
      <c r="O7" s="2069"/>
      <c r="P7" s="313"/>
      <c r="Q7" s="313" t="s">
        <v>644</v>
      </c>
      <c r="R7" s="313"/>
      <c r="S7" s="313"/>
      <c r="T7" s="313"/>
      <c r="U7" s="313" t="s">
        <v>645</v>
      </c>
      <c r="V7" s="313"/>
      <c r="W7" s="313" t="s">
        <v>686</v>
      </c>
      <c r="X7" s="313"/>
      <c r="Y7" s="313"/>
      <c r="Z7" s="313"/>
    </row>
    <row r="8" spans="1:26" s="109" customFormat="1" ht="9.75" customHeight="1">
      <c r="A8" s="2073" t="s">
        <v>927</v>
      </c>
      <c r="B8" s="2073"/>
      <c r="C8" s="2074" t="s">
        <v>631</v>
      </c>
      <c r="D8" s="2074"/>
      <c r="E8" s="2074" t="s">
        <v>633</v>
      </c>
      <c r="F8" s="2074"/>
      <c r="G8" s="308"/>
      <c r="H8" s="308" t="s">
        <v>610</v>
      </c>
      <c r="I8" s="2074" t="s">
        <v>638</v>
      </c>
      <c r="J8" s="2074"/>
      <c r="K8" s="308" t="s">
        <v>610</v>
      </c>
      <c r="L8" s="308"/>
      <c r="M8" s="315" t="s">
        <v>641</v>
      </c>
      <c r="N8" s="542" t="s">
        <v>1116</v>
      </c>
      <c r="O8" s="315" t="s">
        <v>610</v>
      </c>
      <c r="P8" s="308"/>
      <c r="Q8" s="315" t="s">
        <v>643</v>
      </c>
      <c r="R8" s="542" t="s">
        <v>1123</v>
      </c>
      <c r="S8" s="315" t="s">
        <v>609</v>
      </c>
      <c r="T8" s="542" t="s">
        <v>1126</v>
      </c>
      <c r="U8" s="315" t="s">
        <v>646</v>
      </c>
      <c r="V8" s="308"/>
      <c r="W8" s="315" t="s">
        <v>687</v>
      </c>
      <c r="X8" s="2075" t="s">
        <v>21</v>
      </c>
      <c r="Y8" s="2075"/>
      <c r="Z8" s="975" t="s">
        <v>1127</v>
      </c>
    </row>
    <row r="9" spans="1:26" s="109" customFormat="1" ht="8.25" customHeight="1">
      <c r="A9" s="2076" t="s">
        <v>383</v>
      </c>
      <c r="B9" s="2076"/>
      <c r="C9" s="115"/>
      <c r="D9" s="116"/>
      <c r="E9" s="116"/>
      <c r="F9" s="116"/>
      <c r="G9" s="117"/>
      <c r="H9" s="117"/>
      <c r="I9" s="117"/>
      <c r="J9" s="117"/>
      <c r="K9" s="118"/>
      <c r="L9" s="118"/>
      <c r="M9" s="119"/>
      <c r="N9" s="117"/>
      <c r="O9" s="117"/>
      <c r="P9" s="117"/>
      <c r="Q9" s="117"/>
      <c r="R9" s="117"/>
      <c r="S9" s="119"/>
      <c r="T9" s="119"/>
      <c r="U9" s="117"/>
      <c r="V9" s="117"/>
      <c r="W9" s="119"/>
      <c r="X9" s="119"/>
      <c r="Y9" s="119"/>
      <c r="Z9" s="120"/>
    </row>
    <row r="10" spans="1:26" s="109" customFormat="1" ht="8.25" customHeight="1">
      <c r="A10" s="2077" t="s">
        <v>384</v>
      </c>
      <c r="B10" s="2077"/>
      <c r="C10" s="121"/>
      <c r="D10" s="122"/>
      <c r="E10" s="123"/>
      <c r="F10" s="122"/>
      <c r="G10" s="124"/>
      <c r="H10" s="125"/>
      <c r="I10" s="309"/>
      <c r="J10" s="122"/>
      <c r="K10" s="126"/>
      <c r="L10" s="126"/>
      <c r="M10" s="127"/>
      <c r="N10" s="309"/>
      <c r="O10" s="128"/>
      <c r="P10" s="128"/>
      <c r="Q10" s="129"/>
      <c r="R10" s="309"/>
      <c r="S10" s="122"/>
      <c r="T10" s="122"/>
      <c r="U10" s="125"/>
      <c r="V10" s="309"/>
      <c r="W10" s="129"/>
      <c r="X10" s="309"/>
      <c r="Y10" s="129"/>
      <c r="Z10" s="130"/>
    </row>
    <row r="11" spans="1:26" s="109" customFormat="1" ht="8.25" customHeight="1">
      <c r="A11" s="543"/>
      <c r="B11" s="543" t="s">
        <v>909</v>
      </c>
      <c r="C11" s="544"/>
      <c r="D11" s="545">
        <v>9855</v>
      </c>
      <c r="E11" s="546"/>
      <c r="F11" s="545">
        <v>22905</v>
      </c>
      <c r="G11" s="547"/>
      <c r="H11" s="545">
        <v>75</v>
      </c>
      <c r="I11" s="548"/>
      <c r="J11" s="545">
        <v>27119</v>
      </c>
      <c r="K11" s="549">
        <v>0.08</v>
      </c>
      <c r="L11" s="549"/>
      <c r="M11" s="545">
        <v>1873</v>
      </c>
      <c r="N11" s="545"/>
      <c r="O11" s="545">
        <v>28</v>
      </c>
      <c r="P11" s="545"/>
      <c r="Q11" s="550">
        <v>1.9</v>
      </c>
      <c r="R11" s="548"/>
      <c r="S11" s="545">
        <v>5403</v>
      </c>
      <c r="T11" s="551"/>
      <c r="U11" s="545">
        <v>19.923301006674301</v>
      </c>
      <c r="V11" s="548"/>
      <c r="W11" s="545">
        <v>7</v>
      </c>
      <c r="X11" s="548"/>
      <c r="Y11" s="552"/>
      <c r="Z11" s="131"/>
    </row>
    <row r="12" spans="1:26" s="132" customFormat="1" ht="8.25" customHeight="1">
      <c r="A12" s="553"/>
      <c r="B12" s="553" t="s">
        <v>910</v>
      </c>
      <c r="C12" s="554"/>
      <c r="D12" s="545">
        <v>19396</v>
      </c>
      <c r="E12" s="546"/>
      <c r="F12" s="545">
        <v>25476</v>
      </c>
      <c r="G12" s="547"/>
      <c r="H12" s="545">
        <v>69</v>
      </c>
      <c r="I12" s="548"/>
      <c r="J12" s="545">
        <v>36995</v>
      </c>
      <c r="K12" s="549">
        <v>0.19</v>
      </c>
      <c r="L12" s="549"/>
      <c r="M12" s="545">
        <v>4072</v>
      </c>
      <c r="N12" s="545"/>
      <c r="O12" s="545">
        <v>42</v>
      </c>
      <c r="P12" s="545"/>
      <c r="Q12" s="550">
        <v>2.5</v>
      </c>
      <c r="R12" s="548"/>
      <c r="S12" s="545">
        <v>15516</v>
      </c>
      <c r="T12" s="555"/>
      <c r="U12" s="545">
        <v>41.9408028111907</v>
      </c>
      <c r="V12" s="556"/>
      <c r="W12" s="545">
        <v>29</v>
      </c>
      <c r="X12" s="556"/>
      <c r="Y12" s="557"/>
      <c r="Z12" s="131"/>
    </row>
    <row r="13" spans="1:26" s="132" customFormat="1" ht="8.25" customHeight="1">
      <c r="A13" s="553"/>
      <c r="B13" s="553" t="s">
        <v>911</v>
      </c>
      <c r="C13" s="554"/>
      <c r="D13" s="545">
        <v>12082</v>
      </c>
      <c r="E13" s="546"/>
      <c r="F13" s="545">
        <v>12882</v>
      </c>
      <c r="G13" s="547"/>
      <c r="H13" s="545">
        <v>68</v>
      </c>
      <c r="I13" s="548"/>
      <c r="J13" s="545">
        <v>20812</v>
      </c>
      <c r="K13" s="549">
        <v>0.34</v>
      </c>
      <c r="L13" s="549"/>
      <c r="M13" s="545">
        <v>3816</v>
      </c>
      <c r="N13" s="545"/>
      <c r="O13" s="545">
        <v>38</v>
      </c>
      <c r="P13" s="545"/>
      <c r="Q13" s="550">
        <v>2.4</v>
      </c>
      <c r="R13" s="548"/>
      <c r="S13" s="545">
        <v>10464</v>
      </c>
      <c r="T13" s="555"/>
      <c r="U13" s="545">
        <v>50.278685373822803</v>
      </c>
      <c r="V13" s="556"/>
      <c r="W13" s="545">
        <v>26</v>
      </c>
      <c r="X13" s="556"/>
      <c r="Y13" s="557"/>
      <c r="Z13" s="131"/>
    </row>
    <row r="14" spans="1:26" s="132" customFormat="1" ht="8.25" customHeight="1">
      <c r="A14" s="553"/>
      <c r="B14" s="553" t="s">
        <v>912</v>
      </c>
      <c r="C14" s="554"/>
      <c r="D14" s="545">
        <v>23680</v>
      </c>
      <c r="E14" s="546"/>
      <c r="F14" s="545">
        <v>15416</v>
      </c>
      <c r="G14" s="547"/>
      <c r="H14" s="545">
        <v>50</v>
      </c>
      <c r="I14" s="548"/>
      <c r="J14" s="545">
        <v>31400</v>
      </c>
      <c r="K14" s="549">
        <v>0.64</v>
      </c>
      <c r="L14" s="549"/>
      <c r="M14" s="545">
        <v>2067</v>
      </c>
      <c r="N14" s="545"/>
      <c r="O14" s="545">
        <v>33</v>
      </c>
      <c r="P14" s="545"/>
      <c r="Q14" s="550">
        <v>2.4</v>
      </c>
      <c r="R14" s="548"/>
      <c r="S14" s="545">
        <v>18000</v>
      </c>
      <c r="T14" s="555"/>
      <c r="U14" s="545">
        <v>57.324840764331199</v>
      </c>
      <c r="V14" s="556"/>
      <c r="W14" s="545">
        <v>65</v>
      </c>
      <c r="X14" s="556"/>
      <c r="Y14" s="557"/>
      <c r="Z14" s="131"/>
    </row>
    <row r="15" spans="1:26" s="132" customFormat="1" ht="8.25" customHeight="1">
      <c r="A15" s="553"/>
      <c r="B15" s="553" t="s">
        <v>913</v>
      </c>
      <c r="C15" s="554"/>
      <c r="D15" s="545">
        <v>17185</v>
      </c>
      <c r="E15" s="546"/>
      <c r="F15" s="545">
        <v>10558</v>
      </c>
      <c r="G15" s="547"/>
      <c r="H15" s="545">
        <v>53</v>
      </c>
      <c r="I15" s="548"/>
      <c r="J15" s="545">
        <v>22783</v>
      </c>
      <c r="K15" s="549">
        <v>1.72</v>
      </c>
      <c r="L15" s="549"/>
      <c r="M15" s="545">
        <v>7027</v>
      </c>
      <c r="N15" s="545"/>
      <c r="O15" s="545">
        <v>31</v>
      </c>
      <c r="P15" s="545"/>
      <c r="Q15" s="550">
        <v>2.1</v>
      </c>
      <c r="R15" s="548"/>
      <c r="S15" s="545">
        <v>15832</v>
      </c>
      <c r="T15" s="555"/>
      <c r="U15" s="545">
        <v>69.4904095158671</v>
      </c>
      <c r="V15" s="556"/>
      <c r="W15" s="545">
        <v>120</v>
      </c>
      <c r="X15" s="556"/>
      <c r="Y15" s="557"/>
      <c r="Z15" s="131"/>
    </row>
    <row r="16" spans="1:26" s="132" customFormat="1" ht="8.25" customHeight="1">
      <c r="A16" s="553"/>
      <c r="B16" s="553" t="s">
        <v>914</v>
      </c>
      <c r="C16" s="554"/>
      <c r="D16" s="545">
        <v>2315</v>
      </c>
      <c r="E16" s="546"/>
      <c r="F16" s="545">
        <v>1152</v>
      </c>
      <c r="G16" s="547"/>
      <c r="H16" s="545">
        <v>53</v>
      </c>
      <c r="I16" s="548"/>
      <c r="J16" s="545">
        <v>2920</v>
      </c>
      <c r="K16" s="549">
        <v>6.59</v>
      </c>
      <c r="L16" s="549"/>
      <c r="M16" s="545">
        <v>27190</v>
      </c>
      <c r="N16" s="545"/>
      <c r="O16" s="545">
        <v>33</v>
      </c>
      <c r="P16" s="545"/>
      <c r="Q16" s="550">
        <v>2.2000000000000002</v>
      </c>
      <c r="R16" s="548"/>
      <c r="S16" s="545">
        <v>3433</v>
      </c>
      <c r="T16" s="555"/>
      <c r="U16" s="545">
        <v>117.568493150685</v>
      </c>
      <c r="V16" s="556"/>
      <c r="W16" s="545">
        <v>62</v>
      </c>
      <c r="X16" s="556"/>
      <c r="Y16" s="557"/>
      <c r="Z16" s="131"/>
    </row>
    <row r="17" spans="1:26" s="132" customFormat="1" ht="8.25" customHeight="1">
      <c r="A17" s="553"/>
      <c r="B17" s="553" t="s">
        <v>915</v>
      </c>
      <c r="C17" s="554"/>
      <c r="D17" s="545">
        <v>525</v>
      </c>
      <c r="E17" s="546"/>
      <c r="F17" s="545">
        <v>246</v>
      </c>
      <c r="G17" s="547"/>
      <c r="H17" s="545">
        <v>58</v>
      </c>
      <c r="I17" s="548"/>
      <c r="J17" s="545">
        <v>667</v>
      </c>
      <c r="K17" s="549">
        <v>26.02</v>
      </c>
      <c r="L17" s="549"/>
      <c r="M17" s="545">
        <v>402</v>
      </c>
      <c r="N17" s="545"/>
      <c r="O17" s="545">
        <v>42</v>
      </c>
      <c r="P17" s="545"/>
      <c r="Q17" s="550">
        <v>1.8</v>
      </c>
      <c r="R17" s="548"/>
      <c r="S17" s="545">
        <v>1415</v>
      </c>
      <c r="T17" s="555"/>
      <c r="U17" s="545">
        <v>212.14392803598199</v>
      </c>
      <c r="V17" s="556"/>
      <c r="W17" s="545">
        <v>68</v>
      </c>
      <c r="X17" s="556"/>
      <c r="Y17" s="557"/>
      <c r="Z17" s="131"/>
    </row>
    <row r="18" spans="1:26" s="132" customFormat="1" ht="8.25" customHeight="1">
      <c r="A18" s="309"/>
      <c r="B18" s="309" t="s">
        <v>916</v>
      </c>
      <c r="C18" s="121"/>
      <c r="D18" s="545">
        <v>240</v>
      </c>
      <c r="E18" s="546"/>
      <c r="F18" s="545">
        <v>28</v>
      </c>
      <c r="G18" s="547"/>
      <c r="H18" s="558">
        <v>52</v>
      </c>
      <c r="I18" s="548"/>
      <c r="J18" s="545">
        <v>255</v>
      </c>
      <c r="K18" s="549">
        <v>100</v>
      </c>
      <c r="L18" s="549"/>
      <c r="M18" s="545">
        <v>395</v>
      </c>
      <c r="N18" s="545"/>
      <c r="O18" s="545">
        <v>41</v>
      </c>
      <c r="P18" s="545"/>
      <c r="Q18" s="550">
        <v>1.6</v>
      </c>
      <c r="R18" s="548"/>
      <c r="S18" s="545">
        <v>380</v>
      </c>
      <c r="T18" s="559"/>
      <c r="U18" s="545">
        <v>149.01960784313701</v>
      </c>
      <c r="V18" s="311"/>
      <c r="W18" s="560">
        <v>87</v>
      </c>
      <c r="X18" s="311"/>
      <c r="Y18" s="561"/>
      <c r="Z18" s="133"/>
    </row>
    <row r="19" spans="1:26" s="132" customFormat="1" ht="8.25" customHeight="1">
      <c r="A19" s="2071"/>
      <c r="B19" s="2072"/>
      <c r="C19" s="134"/>
      <c r="D19" s="562">
        <v>85278</v>
      </c>
      <c r="E19" s="563"/>
      <c r="F19" s="562">
        <v>88663</v>
      </c>
      <c r="G19" s="564"/>
      <c r="H19" s="562">
        <v>65</v>
      </c>
      <c r="I19" s="565"/>
      <c r="J19" s="566">
        <v>142951</v>
      </c>
      <c r="K19" s="567">
        <v>0.96</v>
      </c>
      <c r="L19" s="567"/>
      <c r="M19" s="562">
        <v>46842</v>
      </c>
      <c r="N19" s="565"/>
      <c r="O19" s="562">
        <v>35</v>
      </c>
      <c r="P19" s="562"/>
      <c r="Q19" s="568">
        <v>2.2999999999999998</v>
      </c>
      <c r="R19" s="565"/>
      <c r="S19" s="566">
        <v>70443</v>
      </c>
      <c r="T19" s="569"/>
      <c r="U19" s="562">
        <v>49.2777245349805</v>
      </c>
      <c r="V19" s="565"/>
      <c r="W19" s="570">
        <v>464</v>
      </c>
      <c r="X19" s="565"/>
      <c r="Y19" s="562">
        <v>179</v>
      </c>
      <c r="Z19" s="135"/>
    </row>
    <row r="20" spans="1:26" s="132" customFormat="1" ht="8.25" customHeight="1">
      <c r="A20" s="2077" t="s">
        <v>432</v>
      </c>
      <c r="B20" s="2077"/>
      <c r="C20" s="121"/>
      <c r="D20" s="561"/>
      <c r="E20" s="571"/>
      <c r="F20" s="561"/>
      <c r="G20" s="572"/>
      <c r="H20" s="573"/>
      <c r="I20" s="311"/>
      <c r="J20" s="561"/>
      <c r="K20" s="574"/>
      <c r="L20" s="574"/>
      <c r="M20" s="575"/>
      <c r="N20" s="311"/>
      <c r="O20" s="575"/>
      <c r="P20" s="575"/>
      <c r="Q20" s="576"/>
      <c r="R20" s="311"/>
      <c r="S20" s="561"/>
      <c r="T20" s="561"/>
      <c r="U20" s="575"/>
      <c r="V20" s="311"/>
      <c r="W20" s="575"/>
      <c r="X20" s="311"/>
      <c r="Y20" s="575"/>
      <c r="Z20" s="136"/>
    </row>
    <row r="21" spans="1:26" s="132" customFormat="1" ht="8.25" customHeight="1">
      <c r="A21" s="309"/>
      <c r="B21" s="309" t="s">
        <v>909</v>
      </c>
      <c r="C21" s="121"/>
      <c r="D21" s="545">
        <v>51007</v>
      </c>
      <c r="E21" s="546"/>
      <c r="F21" s="545">
        <v>10721</v>
      </c>
      <c r="G21" s="547"/>
      <c r="H21" s="545">
        <v>67</v>
      </c>
      <c r="I21" s="548"/>
      <c r="J21" s="545">
        <v>58148</v>
      </c>
      <c r="K21" s="549">
        <v>0.02</v>
      </c>
      <c r="L21" s="549"/>
      <c r="M21" s="577">
        <v>1185</v>
      </c>
      <c r="N21" s="545"/>
      <c r="O21" s="545">
        <v>8</v>
      </c>
      <c r="P21" s="545"/>
      <c r="Q21" s="550">
        <v>2.8</v>
      </c>
      <c r="R21" s="548"/>
      <c r="S21" s="545">
        <v>1352</v>
      </c>
      <c r="T21" s="551"/>
      <c r="U21" s="545">
        <v>2.3250614799910601</v>
      </c>
      <c r="V21" s="548"/>
      <c r="W21" s="545">
        <v>1</v>
      </c>
      <c r="X21" s="311"/>
      <c r="Y21" s="561"/>
      <c r="Z21" s="131"/>
    </row>
    <row r="22" spans="1:26" s="132" customFormat="1" ht="8.25" customHeight="1">
      <c r="A22" s="553"/>
      <c r="B22" s="553" t="s">
        <v>910</v>
      </c>
      <c r="C22" s="554"/>
      <c r="D22" s="545">
        <v>58</v>
      </c>
      <c r="E22" s="546"/>
      <c r="F22" s="545">
        <v>95</v>
      </c>
      <c r="G22" s="547"/>
      <c r="H22" s="545">
        <v>70</v>
      </c>
      <c r="I22" s="548"/>
      <c r="J22" s="545">
        <v>125</v>
      </c>
      <c r="K22" s="549">
        <v>0.23</v>
      </c>
      <c r="L22" s="549"/>
      <c r="M22" s="577">
        <v>62</v>
      </c>
      <c r="N22" s="545"/>
      <c r="O22" s="545">
        <v>36</v>
      </c>
      <c r="P22" s="545"/>
      <c r="Q22" s="550">
        <v>1.3</v>
      </c>
      <c r="R22" s="548"/>
      <c r="S22" s="545">
        <v>38</v>
      </c>
      <c r="T22" s="555"/>
      <c r="U22" s="545">
        <v>30.4</v>
      </c>
      <c r="V22" s="556"/>
      <c r="W22" s="545">
        <v>0</v>
      </c>
      <c r="X22" s="556"/>
      <c r="Y22" s="557"/>
      <c r="Z22" s="131"/>
    </row>
    <row r="23" spans="1:26" s="132" customFormat="1" ht="8.25" customHeight="1">
      <c r="A23" s="309"/>
      <c r="B23" s="309" t="s">
        <v>911</v>
      </c>
      <c r="C23" s="121"/>
      <c r="D23" s="545">
        <v>155</v>
      </c>
      <c r="E23" s="546"/>
      <c r="F23" s="545">
        <v>73</v>
      </c>
      <c r="G23" s="547"/>
      <c r="H23" s="545">
        <v>78</v>
      </c>
      <c r="I23" s="548"/>
      <c r="J23" s="545">
        <v>211</v>
      </c>
      <c r="K23" s="549">
        <v>0.33</v>
      </c>
      <c r="L23" s="549"/>
      <c r="M23" s="577">
        <v>59</v>
      </c>
      <c r="N23" s="545"/>
      <c r="O23" s="545">
        <v>35</v>
      </c>
      <c r="P23" s="545"/>
      <c r="Q23" s="550">
        <v>1.1000000000000001</v>
      </c>
      <c r="R23" s="548"/>
      <c r="S23" s="545">
        <v>76</v>
      </c>
      <c r="T23" s="555"/>
      <c r="U23" s="545">
        <v>36.0189573459716</v>
      </c>
      <c r="V23" s="556"/>
      <c r="W23" s="545">
        <v>0</v>
      </c>
      <c r="X23" s="311"/>
      <c r="Y23" s="561"/>
      <c r="Z23" s="131"/>
    </row>
    <row r="24" spans="1:26" s="132" customFormat="1" ht="8.25" customHeight="1">
      <c r="A24" s="553"/>
      <c r="B24" s="553" t="s">
        <v>912</v>
      </c>
      <c r="C24" s="554"/>
      <c r="D24" s="545">
        <v>431</v>
      </c>
      <c r="E24" s="546"/>
      <c r="F24" s="545">
        <v>182</v>
      </c>
      <c r="G24" s="547"/>
      <c r="H24" s="545">
        <v>32</v>
      </c>
      <c r="I24" s="548"/>
      <c r="J24" s="545">
        <v>488</v>
      </c>
      <c r="K24" s="549">
        <v>0.55000000000000004</v>
      </c>
      <c r="L24" s="549"/>
      <c r="M24" s="577">
        <v>36</v>
      </c>
      <c r="N24" s="545"/>
      <c r="O24" s="545">
        <v>7</v>
      </c>
      <c r="P24" s="545"/>
      <c r="Q24" s="550">
        <v>0.4</v>
      </c>
      <c r="R24" s="548"/>
      <c r="S24" s="545">
        <v>44</v>
      </c>
      <c r="T24" s="555"/>
      <c r="U24" s="545">
        <v>9.0163934426229506</v>
      </c>
      <c r="V24" s="556"/>
      <c r="W24" s="545">
        <v>0</v>
      </c>
      <c r="X24" s="556"/>
      <c r="Y24" s="557"/>
      <c r="Z24" s="131"/>
    </row>
    <row r="25" spans="1:26" s="132" customFormat="1" ht="8.25" customHeight="1">
      <c r="A25" s="309"/>
      <c r="B25" s="309" t="s">
        <v>913</v>
      </c>
      <c r="C25" s="121"/>
      <c r="D25" s="545">
        <v>34</v>
      </c>
      <c r="E25" s="546"/>
      <c r="F25" s="545">
        <v>8</v>
      </c>
      <c r="G25" s="547"/>
      <c r="H25" s="545">
        <v>69</v>
      </c>
      <c r="I25" s="548"/>
      <c r="J25" s="545">
        <v>40</v>
      </c>
      <c r="K25" s="549">
        <v>1.59</v>
      </c>
      <c r="L25" s="549"/>
      <c r="M25" s="577">
        <v>33</v>
      </c>
      <c r="N25" s="545"/>
      <c r="O25" s="545">
        <v>21</v>
      </c>
      <c r="P25" s="545"/>
      <c r="Q25" s="550">
        <v>0.9</v>
      </c>
      <c r="R25" s="548"/>
      <c r="S25" s="545">
        <v>17</v>
      </c>
      <c r="T25" s="555"/>
      <c r="U25" s="545">
        <v>42.5</v>
      </c>
      <c r="V25" s="556"/>
      <c r="W25" s="545">
        <v>0</v>
      </c>
      <c r="X25" s="311"/>
      <c r="Y25" s="561"/>
      <c r="Z25" s="131"/>
    </row>
    <row r="26" spans="1:26" s="132" customFormat="1" ht="8.25" customHeight="1">
      <c r="A26" s="553"/>
      <c r="B26" s="553" t="s">
        <v>914</v>
      </c>
      <c r="C26" s="554"/>
      <c r="D26" s="545">
        <v>19</v>
      </c>
      <c r="E26" s="546"/>
      <c r="F26" s="545">
        <v>2</v>
      </c>
      <c r="G26" s="547"/>
      <c r="H26" s="545">
        <v>71</v>
      </c>
      <c r="I26" s="548"/>
      <c r="J26" s="545">
        <v>20</v>
      </c>
      <c r="K26" s="549">
        <v>6.57</v>
      </c>
      <c r="L26" s="549"/>
      <c r="M26" s="577">
        <v>308</v>
      </c>
      <c r="N26" s="545"/>
      <c r="O26" s="545">
        <v>13</v>
      </c>
      <c r="P26" s="545"/>
      <c r="Q26" s="550">
        <v>2.2999999999999998</v>
      </c>
      <c r="R26" s="548"/>
      <c r="S26" s="545">
        <v>10</v>
      </c>
      <c r="T26" s="555"/>
      <c r="U26" s="545">
        <v>50</v>
      </c>
      <c r="V26" s="556"/>
      <c r="W26" s="545">
        <v>0</v>
      </c>
      <c r="X26" s="556"/>
      <c r="Y26" s="557"/>
      <c r="Z26" s="131"/>
    </row>
    <row r="27" spans="1:26" s="132" customFormat="1" ht="8.25" customHeight="1">
      <c r="A27" s="553"/>
      <c r="B27" s="553" t="s">
        <v>915</v>
      </c>
      <c r="C27" s="554"/>
      <c r="D27" s="545">
        <v>0</v>
      </c>
      <c r="E27" s="546"/>
      <c r="F27" s="545">
        <v>0</v>
      </c>
      <c r="G27" s="547"/>
      <c r="H27" s="545">
        <v>0</v>
      </c>
      <c r="I27" s="548"/>
      <c r="J27" s="545">
        <v>0</v>
      </c>
      <c r="K27" s="545">
        <v>0</v>
      </c>
      <c r="L27" s="545"/>
      <c r="M27" s="577">
        <v>0</v>
      </c>
      <c r="N27" s="545"/>
      <c r="O27" s="545">
        <v>0</v>
      </c>
      <c r="P27" s="545"/>
      <c r="Q27" s="550">
        <v>0</v>
      </c>
      <c r="R27" s="548"/>
      <c r="S27" s="545">
        <v>0</v>
      </c>
      <c r="T27" s="555"/>
      <c r="U27" s="545">
        <v>0</v>
      </c>
      <c r="V27" s="556"/>
      <c r="W27" s="545">
        <v>0</v>
      </c>
      <c r="X27" s="556"/>
      <c r="Y27" s="557"/>
      <c r="Z27" s="131"/>
    </row>
    <row r="28" spans="1:26" s="132" customFormat="1" ht="8.25" customHeight="1">
      <c r="A28" s="309"/>
      <c r="B28" s="309" t="s">
        <v>916</v>
      </c>
      <c r="C28" s="121"/>
      <c r="D28" s="545">
        <v>0</v>
      </c>
      <c r="E28" s="546"/>
      <c r="F28" s="545">
        <v>0</v>
      </c>
      <c r="G28" s="547"/>
      <c r="H28" s="558">
        <v>0</v>
      </c>
      <c r="I28" s="548"/>
      <c r="J28" s="545">
        <v>0</v>
      </c>
      <c r="K28" s="545">
        <v>0</v>
      </c>
      <c r="L28" s="545"/>
      <c r="M28" s="577">
        <v>0</v>
      </c>
      <c r="N28" s="545"/>
      <c r="O28" s="545">
        <v>0</v>
      </c>
      <c r="P28" s="545"/>
      <c r="Q28" s="550">
        <v>0</v>
      </c>
      <c r="R28" s="548"/>
      <c r="S28" s="545">
        <v>0</v>
      </c>
      <c r="T28" s="559"/>
      <c r="U28" s="545">
        <v>0</v>
      </c>
      <c r="V28" s="311"/>
      <c r="W28" s="560">
        <v>0</v>
      </c>
      <c r="X28" s="311"/>
      <c r="Y28" s="561"/>
      <c r="Z28" s="133"/>
    </row>
    <row r="29" spans="1:26" s="132" customFormat="1" ht="8.25" customHeight="1">
      <c r="A29" s="2071"/>
      <c r="B29" s="2072"/>
      <c r="C29" s="134"/>
      <c r="D29" s="562">
        <v>51704</v>
      </c>
      <c r="E29" s="563"/>
      <c r="F29" s="562">
        <v>11081</v>
      </c>
      <c r="G29" s="564"/>
      <c r="H29" s="562">
        <v>66</v>
      </c>
      <c r="I29" s="565"/>
      <c r="J29" s="566">
        <v>59032</v>
      </c>
      <c r="K29" s="567">
        <v>0.03</v>
      </c>
      <c r="L29" s="567"/>
      <c r="M29" s="578">
        <v>1683</v>
      </c>
      <c r="N29" s="565"/>
      <c r="O29" s="562">
        <v>8</v>
      </c>
      <c r="P29" s="562"/>
      <c r="Q29" s="568">
        <v>2.8</v>
      </c>
      <c r="R29" s="565"/>
      <c r="S29" s="566">
        <v>1537</v>
      </c>
      <c r="T29" s="569"/>
      <c r="U29" s="562">
        <v>2.6036284789863302</v>
      </c>
      <c r="V29" s="565"/>
      <c r="W29" s="570">
        <v>1</v>
      </c>
      <c r="X29" s="565"/>
      <c r="Y29" s="562">
        <v>0</v>
      </c>
      <c r="Z29" s="135"/>
    </row>
    <row r="30" spans="1:26" s="109" customFormat="1" ht="8.25" customHeight="1">
      <c r="A30" s="2077" t="s">
        <v>389</v>
      </c>
      <c r="B30" s="2077"/>
      <c r="C30" s="121"/>
      <c r="D30" s="575"/>
      <c r="E30" s="579"/>
      <c r="F30" s="575"/>
      <c r="G30" s="311"/>
      <c r="H30" s="579"/>
      <c r="I30" s="311"/>
      <c r="J30" s="575"/>
      <c r="K30" s="580"/>
      <c r="L30" s="580"/>
      <c r="M30" s="575"/>
      <c r="N30" s="311"/>
      <c r="O30" s="575"/>
      <c r="P30" s="575"/>
      <c r="Q30" s="576"/>
      <c r="R30" s="311"/>
      <c r="S30" s="579"/>
      <c r="T30" s="579"/>
      <c r="U30" s="575"/>
      <c r="V30" s="311"/>
      <c r="W30" s="575"/>
      <c r="X30" s="311"/>
      <c r="Y30" s="575"/>
      <c r="Z30" s="136"/>
    </row>
    <row r="31" spans="1:26" s="109" customFormat="1" ht="8.25" customHeight="1">
      <c r="A31" s="309"/>
      <c r="B31" s="309" t="s">
        <v>909</v>
      </c>
      <c r="C31" s="121"/>
      <c r="D31" s="545">
        <v>11934</v>
      </c>
      <c r="E31" s="546"/>
      <c r="F31" s="545">
        <v>63205</v>
      </c>
      <c r="G31" s="547"/>
      <c r="H31" s="545">
        <v>99</v>
      </c>
      <c r="I31" s="548"/>
      <c r="J31" s="545">
        <v>74717</v>
      </c>
      <c r="K31" s="549">
        <v>0.06</v>
      </c>
      <c r="L31" s="549"/>
      <c r="M31" s="545">
        <v>383</v>
      </c>
      <c r="N31" s="545"/>
      <c r="O31" s="545">
        <v>9</v>
      </c>
      <c r="P31" s="545"/>
      <c r="Q31" s="550">
        <v>0.3</v>
      </c>
      <c r="R31" s="548"/>
      <c r="S31" s="545">
        <v>2202</v>
      </c>
      <c r="T31" s="551"/>
      <c r="U31" s="545">
        <v>2.9471204678988698</v>
      </c>
      <c r="V31" s="548"/>
      <c r="W31" s="545">
        <v>4</v>
      </c>
      <c r="X31" s="311"/>
      <c r="Y31" s="561"/>
      <c r="Z31" s="131"/>
    </row>
    <row r="32" spans="1:26" s="109" customFormat="1" ht="8.25" customHeight="1">
      <c r="A32" s="553"/>
      <c r="B32" s="553" t="s">
        <v>910</v>
      </c>
      <c r="C32" s="554"/>
      <c r="D32" s="545">
        <v>1104</v>
      </c>
      <c r="E32" s="546"/>
      <c r="F32" s="545">
        <v>3030</v>
      </c>
      <c r="G32" s="547"/>
      <c r="H32" s="545">
        <v>90</v>
      </c>
      <c r="I32" s="548"/>
      <c r="J32" s="545">
        <v>3829</v>
      </c>
      <c r="K32" s="549">
        <v>0.17</v>
      </c>
      <c r="L32" s="549"/>
      <c r="M32" s="545">
        <v>67</v>
      </c>
      <c r="N32" s="545"/>
      <c r="O32" s="545">
        <v>8</v>
      </c>
      <c r="P32" s="545"/>
      <c r="Q32" s="550">
        <v>0.8</v>
      </c>
      <c r="R32" s="548"/>
      <c r="S32" s="545">
        <v>212</v>
      </c>
      <c r="T32" s="555"/>
      <c r="U32" s="545">
        <v>5.5366936536954796</v>
      </c>
      <c r="V32" s="556"/>
      <c r="W32" s="545">
        <v>1</v>
      </c>
      <c r="X32" s="556"/>
      <c r="Y32" s="557"/>
      <c r="Z32" s="131"/>
    </row>
    <row r="33" spans="1:26" s="109" customFormat="1" ht="8.25" customHeight="1">
      <c r="A33" s="309"/>
      <c r="B33" s="309" t="s">
        <v>911</v>
      </c>
      <c r="C33" s="121"/>
      <c r="D33" s="545">
        <v>119</v>
      </c>
      <c r="E33" s="546"/>
      <c r="F33" s="545">
        <v>599</v>
      </c>
      <c r="G33" s="547"/>
      <c r="H33" s="545">
        <v>71</v>
      </c>
      <c r="I33" s="548"/>
      <c r="J33" s="545">
        <v>545</v>
      </c>
      <c r="K33" s="549">
        <v>0.33</v>
      </c>
      <c r="L33" s="549"/>
      <c r="M33" s="545">
        <v>25</v>
      </c>
      <c r="N33" s="545"/>
      <c r="O33" s="545">
        <v>5</v>
      </c>
      <c r="P33" s="545"/>
      <c r="Q33" s="550">
        <v>1</v>
      </c>
      <c r="R33" s="548"/>
      <c r="S33" s="545">
        <v>29</v>
      </c>
      <c r="T33" s="555"/>
      <c r="U33" s="545">
        <v>5.3211009174311901</v>
      </c>
      <c r="V33" s="556"/>
      <c r="W33" s="545">
        <v>0</v>
      </c>
      <c r="X33" s="311"/>
      <c r="Y33" s="561"/>
      <c r="Z33" s="131"/>
    </row>
    <row r="34" spans="1:26" s="109" customFormat="1" ht="8.25" customHeight="1">
      <c r="A34" s="553"/>
      <c r="B34" s="553" t="s">
        <v>912</v>
      </c>
      <c r="C34" s="554"/>
      <c r="D34" s="577">
        <v>49</v>
      </c>
      <c r="E34" s="546"/>
      <c r="F34" s="545">
        <v>167</v>
      </c>
      <c r="G34" s="547"/>
      <c r="H34" s="545">
        <v>84</v>
      </c>
      <c r="I34" s="548"/>
      <c r="J34" s="545">
        <v>189</v>
      </c>
      <c r="K34" s="549">
        <v>0.73</v>
      </c>
      <c r="L34" s="549"/>
      <c r="M34" s="545">
        <v>28</v>
      </c>
      <c r="N34" s="545"/>
      <c r="O34" s="577">
        <v>13</v>
      </c>
      <c r="P34" s="545"/>
      <c r="Q34" s="550">
        <v>0.3</v>
      </c>
      <c r="R34" s="548"/>
      <c r="S34" s="545">
        <v>33</v>
      </c>
      <c r="T34" s="555"/>
      <c r="U34" s="545">
        <v>17.460317460317501</v>
      </c>
      <c r="V34" s="556"/>
      <c r="W34" s="545">
        <v>0</v>
      </c>
      <c r="X34" s="556"/>
      <c r="Y34" s="557"/>
      <c r="Z34" s="131"/>
    </row>
    <row r="35" spans="1:26" s="109" customFormat="1" ht="8.25" customHeight="1">
      <c r="A35" s="309"/>
      <c r="B35" s="309" t="s">
        <v>913</v>
      </c>
      <c r="C35" s="121"/>
      <c r="D35" s="545">
        <v>63</v>
      </c>
      <c r="E35" s="546"/>
      <c r="F35" s="545">
        <v>195</v>
      </c>
      <c r="G35" s="547"/>
      <c r="H35" s="545">
        <v>98</v>
      </c>
      <c r="I35" s="548"/>
      <c r="J35" s="545">
        <v>254</v>
      </c>
      <c r="K35" s="549">
        <v>2.41</v>
      </c>
      <c r="L35" s="549"/>
      <c r="M35" s="545">
        <v>24</v>
      </c>
      <c r="N35" s="545"/>
      <c r="O35" s="545">
        <v>12</v>
      </c>
      <c r="P35" s="545"/>
      <c r="Q35" s="550">
        <v>0.6</v>
      </c>
      <c r="R35" s="548"/>
      <c r="S35" s="545">
        <v>89</v>
      </c>
      <c r="T35" s="555"/>
      <c r="U35" s="545">
        <v>35.039370078740198</v>
      </c>
      <c r="V35" s="556"/>
      <c r="W35" s="545">
        <v>1</v>
      </c>
      <c r="X35" s="311"/>
      <c r="Y35" s="561"/>
      <c r="Z35" s="131"/>
    </row>
    <row r="36" spans="1:26" s="109" customFormat="1" ht="8.25" customHeight="1">
      <c r="A36" s="553"/>
      <c r="B36" s="553" t="s">
        <v>914</v>
      </c>
      <c r="C36" s="554"/>
      <c r="D36" s="545">
        <v>427</v>
      </c>
      <c r="E36" s="546"/>
      <c r="F36" s="545">
        <v>42</v>
      </c>
      <c r="G36" s="547"/>
      <c r="H36" s="545">
        <v>70</v>
      </c>
      <c r="I36" s="548"/>
      <c r="J36" s="545">
        <v>457</v>
      </c>
      <c r="K36" s="549">
        <v>6.08</v>
      </c>
      <c r="L36" s="549"/>
      <c r="M36" s="545">
        <v>207</v>
      </c>
      <c r="N36" s="545"/>
      <c r="O36" s="545">
        <v>19</v>
      </c>
      <c r="P36" s="545"/>
      <c r="Q36" s="550">
        <v>2.1</v>
      </c>
      <c r="R36" s="548"/>
      <c r="S36" s="545">
        <v>318</v>
      </c>
      <c r="T36" s="555"/>
      <c r="U36" s="545">
        <v>69.584245076586399</v>
      </c>
      <c r="V36" s="556"/>
      <c r="W36" s="545">
        <v>5</v>
      </c>
      <c r="X36" s="556"/>
      <c r="Y36" s="557"/>
      <c r="Z36" s="131"/>
    </row>
    <row r="37" spans="1:26" s="109" customFormat="1" ht="8.25" customHeight="1">
      <c r="A37" s="553"/>
      <c r="B37" s="553" t="s">
        <v>915</v>
      </c>
      <c r="C37" s="554"/>
      <c r="D37" s="545">
        <v>0</v>
      </c>
      <c r="E37" s="546"/>
      <c r="F37" s="545">
        <v>1</v>
      </c>
      <c r="G37" s="547"/>
      <c r="H37" s="545">
        <v>0.2</v>
      </c>
      <c r="I37" s="548"/>
      <c r="J37" s="545">
        <v>0</v>
      </c>
      <c r="K37" s="549">
        <v>17.059999999999999</v>
      </c>
      <c r="L37" s="545"/>
      <c r="M37" s="545">
        <v>2</v>
      </c>
      <c r="N37" s="545"/>
      <c r="O37" s="545">
        <v>25</v>
      </c>
      <c r="P37" s="545"/>
      <c r="Q37" s="550">
        <v>0.2</v>
      </c>
      <c r="R37" s="548"/>
      <c r="S37" s="545">
        <v>0</v>
      </c>
      <c r="T37" s="555"/>
      <c r="U37" s="545" t="s">
        <v>162</v>
      </c>
      <c r="V37" s="556"/>
      <c r="W37" s="545">
        <v>0</v>
      </c>
      <c r="X37" s="556"/>
      <c r="Y37" s="557"/>
      <c r="Z37" s="131"/>
    </row>
    <row r="38" spans="1:26" s="109" customFormat="1" ht="8.25" customHeight="1">
      <c r="A38" s="309"/>
      <c r="B38" s="309" t="s">
        <v>916</v>
      </c>
      <c r="C38" s="121"/>
      <c r="D38" s="545">
        <v>0</v>
      </c>
      <c r="E38" s="546"/>
      <c r="F38" s="545">
        <v>0</v>
      </c>
      <c r="G38" s="547"/>
      <c r="H38" s="558">
        <v>0</v>
      </c>
      <c r="I38" s="548"/>
      <c r="J38" s="545">
        <v>0</v>
      </c>
      <c r="K38" s="545">
        <v>0</v>
      </c>
      <c r="L38" s="545"/>
      <c r="M38" s="545">
        <v>0</v>
      </c>
      <c r="N38" s="545"/>
      <c r="O38" s="545">
        <v>0</v>
      </c>
      <c r="P38" s="545"/>
      <c r="Q38" s="550">
        <v>0</v>
      </c>
      <c r="R38" s="548"/>
      <c r="S38" s="545">
        <v>0</v>
      </c>
      <c r="T38" s="559"/>
      <c r="U38" s="545">
        <v>0</v>
      </c>
      <c r="V38" s="311"/>
      <c r="W38" s="560">
        <v>0</v>
      </c>
      <c r="X38" s="311"/>
      <c r="Y38" s="561"/>
      <c r="Z38" s="133"/>
    </row>
    <row r="39" spans="1:26" s="109" customFormat="1" ht="8.25" customHeight="1">
      <c r="A39" s="2071"/>
      <c r="B39" s="2072"/>
      <c r="C39" s="134"/>
      <c r="D39" s="562">
        <v>13696</v>
      </c>
      <c r="E39" s="563"/>
      <c r="F39" s="562">
        <v>67239</v>
      </c>
      <c r="G39" s="564"/>
      <c r="H39" s="562">
        <v>99</v>
      </c>
      <c r="I39" s="565"/>
      <c r="J39" s="566">
        <v>79991</v>
      </c>
      <c r="K39" s="567">
        <v>0.27</v>
      </c>
      <c r="L39" s="567"/>
      <c r="M39" s="562">
        <v>736</v>
      </c>
      <c r="N39" s="565"/>
      <c r="O39" s="562">
        <v>9</v>
      </c>
      <c r="P39" s="562"/>
      <c r="Q39" s="568">
        <v>0</v>
      </c>
      <c r="R39" s="565"/>
      <c r="S39" s="566">
        <v>2883</v>
      </c>
      <c r="T39" s="569"/>
      <c r="U39" s="562">
        <v>3.6041554674900902</v>
      </c>
      <c r="V39" s="565"/>
      <c r="W39" s="570">
        <v>11</v>
      </c>
      <c r="X39" s="565"/>
      <c r="Y39" s="562">
        <v>1</v>
      </c>
      <c r="Z39" s="133"/>
    </row>
    <row r="40" spans="1:26" s="109" customFormat="1" ht="4.5" customHeight="1">
      <c r="A40" s="2080"/>
      <c r="B40" s="2080"/>
      <c r="C40" s="2080"/>
      <c r="D40" s="2080"/>
      <c r="E40" s="2080"/>
      <c r="F40" s="2080"/>
      <c r="G40" s="2080"/>
      <c r="H40" s="2080"/>
      <c r="I40" s="2080"/>
      <c r="J40" s="2080"/>
      <c r="K40" s="2080"/>
      <c r="L40" s="2080"/>
      <c r="M40" s="2080"/>
      <c r="N40" s="2080"/>
      <c r="O40" s="2080"/>
      <c r="P40" s="2080"/>
      <c r="Q40" s="2080"/>
      <c r="R40" s="2080"/>
      <c r="S40" s="2080"/>
      <c r="T40" s="2080"/>
      <c r="U40" s="2080"/>
      <c r="V40" s="2080"/>
      <c r="W40" s="2080"/>
      <c r="X40" s="2080"/>
      <c r="Y40" s="2080"/>
      <c r="Z40" s="309"/>
    </row>
    <row r="41" spans="1:26" s="109" customFormat="1" ht="7.5" customHeight="1">
      <c r="A41" s="138" t="s">
        <v>1115</v>
      </c>
      <c r="B41" s="2079" t="s">
        <v>1075</v>
      </c>
      <c r="C41" s="2079"/>
      <c r="D41" s="2079"/>
      <c r="E41" s="2079"/>
      <c r="F41" s="2079"/>
      <c r="G41" s="2079"/>
      <c r="H41" s="2079"/>
      <c r="I41" s="2079"/>
      <c r="J41" s="2079"/>
      <c r="K41" s="2079"/>
      <c r="L41" s="2079"/>
      <c r="M41" s="2079"/>
      <c r="N41" s="2079"/>
      <c r="O41" s="2079"/>
      <c r="P41" s="2079"/>
      <c r="Q41" s="2079"/>
      <c r="R41" s="2079"/>
      <c r="S41" s="2079"/>
      <c r="T41" s="2079"/>
      <c r="U41" s="2079"/>
      <c r="V41" s="2079"/>
      <c r="W41" s="2079"/>
      <c r="X41" s="2079"/>
      <c r="Y41" s="2079"/>
      <c r="Z41" s="310"/>
    </row>
    <row r="42" spans="1:26" s="109" customFormat="1" ht="16.5" customHeight="1">
      <c r="A42" s="581" t="s">
        <v>1116</v>
      </c>
      <c r="B42" s="2078" t="s">
        <v>929</v>
      </c>
      <c r="C42" s="2078"/>
      <c r="D42" s="2078"/>
      <c r="E42" s="2078"/>
      <c r="F42" s="2078"/>
      <c r="G42" s="2078"/>
      <c r="H42" s="2078"/>
      <c r="I42" s="2078"/>
      <c r="J42" s="2078"/>
      <c r="K42" s="2078"/>
      <c r="L42" s="2078"/>
      <c r="M42" s="2078"/>
      <c r="N42" s="2078"/>
      <c r="O42" s="2078"/>
      <c r="P42" s="2078"/>
      <c r="Q42" s="2078"/>
      <c r="R42" s="2078"/>
      <c r="S42" s="2078"/>
      <c r="T42" s="2078"/>
      <c r="U42" s="2078"/>
      <c r="V42" s="2078"/>
      <c r="W42" s="2078"/>
      <c r="X42" s="2078"/>
      <c r="Y42" s="2078"/>
      <c r="Z42" s="310"/>
    </row>
    <row r="43" spans="1:26" s="109" customFormat="1" ht="8.25" customHeight="1">
      <c r="A43" s="138" t="s">
        <v>1123</v>
      </c>
      <c r="B43" s="2081" t="s">
        <v>642</v>
      </c>
      <c r="C43" s="2081"/>
      <c r="D43" s="2081"/>
      <c r="E43" s="2081"/>
      <c r="F43" s="2081"/>
      <c r="G43" s="2081"/>
      <c r="H43" s="2081"/>
      <c r="I43" s="2081"/>
      <c r="J43" s="2081"/>
      <c r="K43" s="2081"/>
      <c r="L43" s="2081"/>
      <c r="M43" s="2081"/>
      <c r="N43" s="2081"/>
      <c r="O43" s="2081"/>
      <c r="P43" s="2081"/>
      <c r="Q43" s="2081"/>
      <c r="R43" s="2081"/>
      <c r="S43" s="2081"/>
      <c r="T43" s="2081"/>
      <c r="U43" s="2081"/>
      <c r="V43" s="2081"/>
      <c r="W43" s="2081"/>
      <c r="X43" s="2081"/>
      <c r="Y43" s="2081"/>
      <c r="Z43" s="310"/>
    </row>
    <row r="44" spans="1:26" s="109" customFormat="1" ht="9" customHeight="1">
      <c r="A44" s="138" t="s">
        <v>1126</v>
      </c>
      <c r="B44" s="2081" t="s">
        <v>930</v>
      </c>
      <c r="C44" s="2081"/>
      <c r="D44" s="2081"/>
      <c r="E44" s="2081"/>
      <c r="F44" s="2081"/>
      <c r="G44" s="2081"/>
      <c r="H44" s="2081"/>
      <c r="I44" s="2081"/>
      <c r="J44" s="2081"/>
      <c r="K44" s="2081"/>
      <c r="L44" s="2081"/>
      <c r="M44" s="2081"/>
      <c r="N44" s="2081"/>
      <c r="O44" s="2081"/>
      <c r="P44" s="2081"/>
      <c r="Q44" s="2081"/>
      <c r="R44" s="2081"/>
      <c r="S44" s="2081"/>
      <c r="T44" s="2081"/>
      <c r="U44" s="2081"/>
      <c r="V44" s="2081"/>
      <c r="W44" s="2081"/>
      <c r="X44" s="2081"/>
      <c r="Y44" s="2081"/>
      <c r="Z44" s="310"/>
    </row>
    <row r="45" spans="1:26" s="109" customFormat="1" ht="17.25" customHeight="1">
      <c r="A45" s="879" t="s">
        <v>1127</v>
      </c>
      <c r="B45" s="2078" t="s">
        <v>1090</v>
      </c>
      <c r="C45" s="2078"/>
      <c r="D45" s="2078"/>
      <c r="E45" s="2078"/>
      <c r="F45" s="2078"/>
      <c r="G45" s="2078"/>
      <c r="H45" s="2078"/>
      <c r="I45" s="2078"/>
      <c r="J45" s="2078"/>
      <c r="K45" s="2078"/>
      <c r="L45" s="2078"/>
      <c r="M45" s="2078"/>
      <c r="N45" s="2078"/>
      <c r="O45" s="2078"/>
      <c r="P45" s="2078"/>
      <c r="Q45" s="2078"/>
      <c r="R45" s="2078"/>
      <c r="S45" s="2078"/>
      <c r="T45" s="2078"/>
      <c r="U45" s="2078"/>
      <c r="V45" s="2078"/>
      <c r="W45" s="2078"/>
      <c r="X45" s="2078"/>
      <c r="Y45" s="2078"/>
      <c r="Z45" s="873"/>
    </row>
    <row r="46" spans="1:26" s="109" customFormat="1" ht="7.5" customHeight="1">
      <c r="A46" s="139" t="s">
        <v>162</v>
      </c>
      <c r="B46" s="2079" t="s">
        <v>514</v>
      </c>
      <c r="C46" s="2079"/>
      <c r="D46" s="2079"/>
      <c r="E46" s="2079"/>
      <c r="F46" s="2079"/>
      <c r="G46" s="2079"/>
      <c r="H46" s="2079"/>
      <c r="I46" s="2079"/>
      <c r="J46" s="2079"/>
      <c r="K46" s="2079"/>
      <c r="L46" s="2079"/>
      <c r="M46" s="2079"/>
      <c r="N46" s="2079"/>
      <c r="O46" s="2079"/>
      <c r="P46" s="2079"/>
      <c r="Q46" s="2079"/>
      <c r="R46" s="2079"/>
      <c r="S46" s="2079"/>
      <c r="T46" s="2079"/>
      <c r="U46" s="2079"/>
      <c r="V46" s="2079"/>
      <c r="W46" s="2079"/>
      <c r="X46" s="2079"/>
      <c r="Y46" s="2079"/>
      <c r="Z46" s="312"/>
    </row>
  </sheetData>
  <mergeCells count="31">
    <mergeCell ref="B45:Y45"/>
    <mergeCell ref="B46:Y46"/>
    <mergeCell ref="A30:B30"/>
    <mergeCell ref="A39:B39"/>
    <mergeCell ref="A40:Y40"/>
    <mergeCell ref="B41:Y41"/>
    <mergeCell ref="B42:Y42"/>
    <mergeCell ref="B43:Y43"/>
    <mergeCell ref="B44:Y44"/>
    <mergeCell ref="X8:Y8"/>
    <mergeCell ref="A9:B9"/>
    <mergeCell ref="A10:B10"/>
    <mergeCell ref="A19:B19"/>
    <mergeCell ref="A20:B20"/>
    <mergeCell ref="A29:B29"/>
    <mergeCell ref="C7:D7"/>
    <mergeCell ref="E7:F7"/>
    <mergeCell ref="I7:J7"/>
    <mergeCell ref="N7:O7"/>
    <mergeCell ref="A8:B8"/>
    <mergeCell ref="C8:D8"/>
    <mergeCell ref="E8:F8"/>
    <mergeCell ref="I8:J8"/>
    <mergeCell ref="C6:D6"/>
    <mergeCell ref="E6:F6"/>
    <mergeCell ref="I6:J6"/>
    <mergeCell ref="A1:Z1"/>
    <mergeCell ref="A3:B3"/>
    <mergeCell ref="C3:Z3"/>
    <mergeCell ref="C5:D5"/>
    <mergeCell ref="E5:F5"/>
  </mergeCells>
  <printOptions horizontalCentered="1"/>
  <pageMargins left="0.23622047244094491" right="0.23622047244094491" top="0.31496062992125984" bottom="0.23622047244094491" header="0.11811023622047245" footer="0.11811023622047245"/>
  <pageSetup scale="96" orientation="landscape" r:id="rId1"/>
  <ignoredErrors>
    <ignoredError sqref="N7:U7 O8:Q8 S8 U8"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7"/>
  <sheetViews>
    <sheetView showGridLines="0" zoomScaleNormal="100" workbookViewId="0">
      <selection activeCell="A3" sqref="A3:Z3"/>
    </sheetView>
  </sheetViews>
  <sheetFormatPr defaultColWidth="9.140625" defaultRowHeight="9.75" customHeight="1"/>
  <cols>
    <col min="1" max="1" width="2.140625" style="140" customWidth="1"/>
    <col min="2" max="2" width="36" style="140" customWidth="1"/>
    <col min="3" max="3" width="1.7109375" style="140" customWidth="1"/>
    <col min="4" max="4" width="6.7109375" style="140" customWidth="1"/>
    <col min="5" max="5" width="2.42578125" style="140" customWidth="1"/>
    <col min="6" max="6" width="7.42578125" style="140" customWidth="1"/>
    <col min="7" max="7" width="1.7109375" style="140" customWidth="1"/>
    <col min="8" max="8" width="6.42578125" style="140" customWidth="1"/>
    <col min="9" max="9" width="1.7109375" style="140" customWidth="1"/>
    <col min="10" max="10" width="8.42578125" style="140" customWidth="1"/>
    <col min="11" max="11" width="7" style="140" customWidth="1"/>
    <col min="12" max="12" width="1.7109375" style="140" customWidth="1"/>
    <col min="13" max="13" width="8.28515625" style="140" customWidth="1"/>
    <col min="14" max="14" width="1.7109375" style="140" customWidth="1"/>
    <col min="15" max="15" width="5.7109375" style="140" customWidth="1"/>
    <col min="16" max="16" width="1.7109375" style="140" customWidth="1"/>
    <col min="17" max="17" width="7.5703125" style="140" customWidth="1"/>
    <col min="18" max="18" width="1.7109375" style="140" customWidth="1"/>
    <col min="19" max="19" width="8.28515625" style="140" customWidth="1"/>
    <col min="20" max="20" width="1.7109375" style="140" customWidth="1"/>
    <col min="21" max="21" width="6.85546875" style="140" customWidth="1"/>
    <col min="22" max="22" width="1.7109375" style="140" customWidth="1"/>
    <col min="23" max="23" width="5.7109375" style="140" customWidth="1"/>
    <col min="24" max="24" width="1.7109375" style="140" customWidth="1"/>
    <col min="25" max="25" width="5.85546875" style="140" customWidth="1"/>
    <col min="26" max="26" width="1.7109375" style="140" customWidth="1"/>
    <col min="27" max="27" width="9.140625" style="140" customWidth="1"/>
    <col min="28" max="16384" width="9.140625" style="140"/>
  </cols>
  <sheetData>
    <row r="1" spans="1:26" ht="18.75" customHeight="1">
      <c r="A1" s="1986" t="s">
        <v>1125</v>
      </c>
      <c r="B1" s="1986"/>
      <c r="C1" s="1986"/>
      <c r="D1" s="1986"/>
      <c r="E1" s="1986"/>
      <c r="F1" s="1986"/>
      <c r="G1" s="1986"/>
      <c r="H1" s="1986"/>
      <c r="I1" s="1986"/>
      <c r="J1" s="1986"/>
      <c r="K1" s="1986"/>
      <c r="L1" s="1986"/>
      <c r="M1" s="1986"/>
      <c r="N1" s="1986"/>
      <c r="O1" s="1986"/>
      <c r="P1" s="1986"/>
      <c r="Q1" s="1986"/>
      <c r="R1" s="1986"/>
      <c r="S1" s="1986"/>
      <c r="T1" s="1986"/>
      <c r="U1" s="1986"/>
      <c r="V1" s="1986"/>
      <c r="W1" s="1986"/>
      <c r="X1" s="1986"/>
      <c r="Y1" s="1986"/>
      <c r="Z1" s="1986"/>
    </row>
    <row r="2" spans="1:26" ht="9" customHeight="1">
      <c r="A2" s="77"/>
      <c r="B2" s="77"/>
      <c r="C2" s="77"/>
      <c r="D2" s="77"/>
      <c r="E2" s="77"/>
      <c r="F2" s="77"/>
      <c r="G2" s="77"/>
      <c r="H2" s="77"/>
      <c r="I2" s="77"/>
      <c r="J2" s="77"/>
      <c r="K2" s="77"/>
      <c r="L2" s="77"/>
      <c r="M2" s="77"/>
      <c r="N2" s="77"/>
      <c r="O2" s="77"/>
      <c r="P2" s="77"/>
      <c r="Q2" s="77"/>
      <c r="R2" s="77"/>
      <c r="S2" s="77"/>
      <c r="T2" s="77"/>
      <c r="U2" s="77"/>
      <c r="V2" s="77"/>
      <c r="W2" s="77"/>
      <c r="X2" s="77"/>
      <c r="Y2" s="77"/>
      <c r="Z2" s="77"/>
    </row>
    <row r="3" spans="1:26" ht="15.75" customHeight="1">
      <c r="A3" s="2070" t="s">
        <v>526</v>
      </c>
      <c r="B3" s="2070"/>
      <c r="C3" s="2047" t="s">
        <v>108</v>
      </c>
      <c r="D3" s="2048"/>
      <c r="E3" s="2048"/>
      <c r="F3" s="2048"/>
      <c r="G3" s="2048"/>
      <c r="H3" s="2048"/>
      <c r="I3" s="2048"/>
      <c r="J3" s="2048"/>
      <c r="K3" s="2048"/>
      <c r="L3" s="2048"/>
      <c r="M3" s="2048"/>
      <c r="N3" s="2048"/>
      <c r="O3" s="2048"/>
      <c r="P3" s="2048"/>
      <c r="Q3" s="2048"/>
      <c r="R3" s="2048"/>
      <c r="S3" s="2048"/>
      <c r="T3" s="2048"/>
      <c r="U3" s="2048"/>
      <c r="V3" s="2048"/>
      <c r="W3" s="2048"/>
      <c r="X3" s="2048"/>
      <c r="Y3" s="2048"/>
      <c r="Z3" s="2049"/>
    </row>
    <row r="4" spans="1:26" s="109" customFormat="1" ht="8.25" customHeight="1">
      <c r="C4" s="110"/>
      <c r="D4" s="191" t="s">
        <v>0</v>
      </c>
      <c r="E4" s="191"/>
      <c r="F4" s="191" t="s">
        <v>1</v>
      </c>
      <c r="G4" s="191"/>
      <c r="H4" s="191" t="s">
        <v>2</v>
      </c>
      <c r="I4" s="191"/>
      <c r="J4" s="191" t="s">
        <v>4</v>
      </c>
      <c r="K4" s="191" t="s">
        <v>5</v>
      </c>
      <c r="L4" s="191"/>
      <c r="M4" s="191" t="s">
        <v>6</v>
      </c>
      <c r="N4" s="191"/>
      <c r="O4" s="191" t="s">
        <v>7</v>
      </c>
      <c r="P4" s="191"/>
      <c r="Q4" s="191" t="s">
        <v>16</v>
      </c>
      <c r="R4" s="191"/>
      <c r="S4" s="191" t="s">
        <v>17</v>
      </c>
      <c r="T4" s="191"/>
      <c r="U4" s="191" t="s">
        <v>18</v>
      </c>
      <c r="V4" s="191"/>
      <c r="W4" s="191" t="s">
        <v>19</v>
      </c>
      <c r="X4" s="191"/>
      <c r="Y4" s="191" t="s">
        <v>20</v>
      </c>
      <c r="Z4" s="192"/>
    </row>
    <row r="5" spans="1:26" s="109" customFormat="1" ht="18" customHeight="1">
      <c r="A5" s="314"/>
      <c r="B5" s="113"/>
      <c r="C5" s="2069" t="s">
        <v>590</v>
      </c>
      <c r="D5" s="2069"/>
      <c r="E5" s="2082" t="s">
        <v>932</v>
      </c>
      <c r="F5" s="2069"/>
      <c r="G5" s="313"/>
      <c r="H5" s="313"/>
      <c r="I5" s="870"/>
      <c r="J5" s="877" t="s">
        <v>928</v>
      </c>
      <c r="K5" s="877"/>
      <c r="L5" s="313"/>
      <c r="M5" s="313"/>
      <c r="N5" s="313"/>
      <c r="O5" s="313"/>
      <c r="P5" s="313"/>
      <c r="Q5" s="313"/>
      <c r="R5" s="313"/>
      <c r="S5" s="313"/>
      <c r="T5" s="313"/>
      <c r="U5" s="313"/>
      <c r="V5" s="313"/>
      <c r="W5" s="313"/>
      <c r="X5" s="313"/>
      <c r="Y5" s="313"/>
      <c r="Z5" s="313"/>
    </row>
    <row r="6" spans="1:26" s="109" customFormat="1" ht="8.25" customHeight="1">
      <c r="A6" s="314"/>
      <c r="B6" s="113"/>
      <c r="C6" s="2069" t="s">
        <v>608</v>
      </c>
      <c r="D6" s="2069"/>
      <c r="E6" s="2069" t="s">
        <v>933</v>
      </c>
      <c r="F6" s="2069"/>
      <c r="G6" s="313"/>
      <c r="H6" s="313" t="s">
        <v>648</v>
      </c>
      <c r="I6" s="2069" t="s">
        <v>632</v>
      </c>
      <c r="J6" s="2069"/>
      <c r="K6" s="870" t="s">
        <v>439</v>
      </c>
      <c r="L6" s="313"/>
      <c r="M6" s="870" t="s">
        <v>639</v>
      </c>
      <c r="N6" s="313"/>
      <c r="O6" s="313" t="s">
        <v>444</v>
      </c>
      <c r="P6" s="313"/>
      <c r="Q6" s="313"/>
      <c r="R6" s="313"/>
      <c r="S6" s="313"/>
      <c r="T6" s="313"/>
      <c r="U6" s="313"/>
      <c r="V6" s="313"/>
      <c r="W6" s="313"/>
      <c r="X6" s="313"/>
      <c r="Y6" s="313"/>
      <c r="Z6" s="313"/>
    </row>
    <row r="7" spans="1:26" s="109" customFormat="1" ht="8.25" customHeight="1">
      <c r="A7" s="314"/>
      <c r="B7" s="113"/>
      <c r="C7" s="2069" t="s">
        <v>630</v>
      </c>
      <c r="D7" s="2069"/>
      <c r="E7" s="2069" t="s">
        <v>637</v>
      </c>
      <c r="F7" s="2069"/>
      <c r="G7" s="313"/>
      <c r="H7" s="870" t="s">
        <v>647</v>
      </c>
      <c r="I7" s="2069" t="s">
        <v>633</v>
      </c>
      <c r="J7" s="2069"/>
      <c r="K7" s="870" t="s">
        <v>935</v>
      </c>
      <c r="L7" s="313"/>
      <c r="M7" s="114" t="s">
        <v>640</v>
      </c>
      <c r="N7" s="582"/>
      <c r="O7" s="313" t="s">
        <v>643</v>
      </c>
      <c r="P7" s="313"/>
      <c r="Q7" s="870" t="s">
        <v>644</v>
      </c>
      <c r="R7" s="313"/>
      <c r="S7" s="313"/>
      <c r="T7" s="313"/>
      <c r="U7" s="870" t="s">
        <v>645</v>
      </c>
      <c r="V7" s="313"/>
      <c r="W7" s="870" t="s">
        <v>686</v>
      </c>
      <c r="X7" s="313"/>
      <c r="Y7" s="313"/>
      <c r="Z7" s="313"/>
    </row>
    <row r="8" spans="1:26" s="109" customFormat="1" ht="10.5" customHeight="1">
      <c r="A8" s="2073" t="s">
        <v>927</v>
      </c>
      <c r="B8" s="2073"/>
      <c r="C8" s="2074" t="s">
        <v>631</v>
      </c>
      <c r="D8" s="2074"/>
      <c r="E8" s="2074" t="s">
        <v>633</v>
      </c>
      <c r="F8" s="2074"/>
      <c r="G8" s="315"/>
      <c r="H8" s="871" t="s">
        <v>610</v>
      </c>
      <c r="I8" s="2074" t="s">
        <v>638</v>
      </c>
      <c r="J8" s="2074"/>
      <c r="K8" s="871" t="s">
        <v>934</v>
      </c>
      <c r="L8" s="315"/>
      <c r="M8" s="872" t="s">
        <v>641</v>
      </c>
      <c r="N8" s="542" t="s">
        <v>1116</v>
      </c>
      <c r="O8" s="315" t="s">
        <v>610</v>
      </c>
      <c r="P8" s="193"/>
      <c r="Q8" s="872" t="s">
        <v>643</v>
      </c>
      <c r="R8" s="542" t="s">
        <v>1123</v>
      </c>
      <c r="S8" s="315" t="s">
        <v>609</v>
      </c>
      <c r="T8" s="542" t="s">
        <v>1126</v>
      </c>
      <c r="U8" s="872" t="s">
        <v>646</v>
      </c>
      <c r="V8" s="315"/>
      <c r="W8" s="872" t="s">
        <v>687</v>
      </c>
      <c r="X8" s="2075" t="s">
        <v>21</v>
      </c>
      <c r="Y8" s="2075"/>
      <c r="Z8" s="975" t="s">
        <v>1127</v>
      </c>
    </row>
    <row r="9" spans="1:26" s="109" customFormat="1" ht="8.25" customHeight="1">
      <c r="A9" s="2084" t="s">
        <v>391</v>
      </c>
      <c r="B9" s="2084"/>
      <c r="C9" s="194"/>
      <c r="D9" s="195"/>
      <c r="E9" s="196"/>
      <c r="F9" s="195"/>
      <c r="G9" s="197"/>
      <c r="H9" s="198"/>
      <c r="I9" s="199"/>
      <c r="J9" s="195"/>
      <c r="K9" s="200"/>
      <c r="L9" s="200"/>
      <c r="M9" s="195"/>
      <c r="N9" s="199"/>
      <c r="O9" s="201"/>
      <c r="P9" s="201"/>
      <c r="Q9" s="202"/>
      <c r="R9" s="199"/>
      <c r="S9" s="195"/>
      <c r="T9" s="195"/>
      <c r="U9" s="198"/>
      <c r="V9" s="199"/>
      <c r="W9" s="202"/>
      <c r="X9" s="199"/>
      <c r="Y9" s="202"/>
      <c r="Z9" s="203"/>
    </row>
    <row r="10" spans="1:26" s="132" customFormat="1" ht="17.25" customHeight="1">
      <c r="A10" s="2085" t="s">
        <v>649</v>
      </c>
      <c r="B10" s="2077"/>
      <c r="C10" s="204"/>
      <c r="D10" s="205"/>
      <c r="E10" s="205"/>
      <c r="F10" s="205"/>
      <c r="G10" s="124"/>
      <c r="H10" s="125"/>
      <c r="I10" s="309"/>
      <c r="J10" s="122"/>
      <c r="K10" s="126"/>
      <c r="L10" s="126"/>
      <c r="M10" s="122"/>
      <c r="N10" s="309"/>
      <c r="O10" s="128"/>
      <c r="P10" s="128"/>
      <c r="Q10" s="137"/>
      <c r="R10" s="309"/>
      <c r="S10" s="122"/>
      <c r="T10" s="122"/>
      <c r="U10" s="125"/>
      <c r="V10" s="309"/>
      <c r="W10" s="129"/>
      <c r="X10" s="309"/>
      <c r="Y10" s="206"/>
      <c r="Z10" s="207"/>
    </row>
    <row r="11" spans="1:26" s="132" customFormat="1" ht="8.25" customHeight="1">
      <c r="A11" s="309"/>
      <c r="B11" s="309" t="s">
        <v>909</v>
      </c>
      <c r="C11" s="121"/>
      <c r="D11" s="561">
        <v>76945</v>
      </c>
      <c r="E11" s="561"/>
      <c r="F11" s="561">
        <v>0</v>
      </c>
      <c r="G11" s="572"/>
      <c r="H11" s="561" t="s">
        <v>162</v>
      </c>
      <c r="I11" s="311"/>
      <c r="J11" s="561">
        <v>76945</v>
      </c>
      <c r="K11" s="583">
        <v>0.01</v>
      </c>
      <c r="L11" s="583"/>
      <c r="M11" s="561">
        <v>405472</v>
      </c>
      <c r="N11" s="311"/>
      <c r="O11" s="561">
        <v>5</v>
      </c>
      <c r="P11" s="561"/>
      <c r="Q11" s="561" t="s">
        <v>162</v>
      </c>
      <c r="R11" s="311"/>
      <c r="S11" s="561">
        <v>939</v>
      </c>
      <c r="T11" s="561"/>
      <c r="U11" s="561">
        <v>1.2203521996231099</v>
      </c>
      <c r="V11" s="311"/>
      <c r="W11" s="561">
        <v>1</v>
      </c>
      <c r="X11" s="311"/>
      <c r="Y11" s="561"/>
      <c r="Z11" s="131"/>
    </row>
    <row r="12" spans="1:26" s="132" customFormat="1" ht="8.25" customHeight="1">
      <c r="A12" s="584"/>
      <c r="B12" s="584" t="s">
        <v>910</v>
      </c>
      <c r="C12" s="585"/>
      <c r="D12" s="586">
        <v>0</v>
      </c>
      <c r="E12" s="586"/>
      <c r="F12" s="586">
        <v>0</v>
      </c>
      <c r="G12" s="587"/>
      <c r="H12" s="586">
        <v>0</v>
      </c>
      <c r="I12" s="588"/>
      <c r="J12" s="586">
        <v>0</v>
      </c>
      <c r="K12" s="589">
        <v>0</v>
      </c>
      <c r="L12" s="589"/>
      <c r="M12" s="586">
        <v>0</v>
      </c>
      <c r="N12" s="588"/>
      <c r="O12" s="586">
        <v>0</v>
      </c>
      <c r="P12" s="586"/>
      <c r="Q12" s="586">
        <v>0</v>
      </c>
      <c r="R12" s="588"/>
      <c r="S12" s="586">
        <v>0</v>
      </c>
      <c r="T12" s="586"/>
      <c r="U12" s="586">
        <v>0</v>
      </c>
      <c r="V12" s="588"/>
      <c r="W12" s="586">
        <v>0</v>
      </c>
      <c r="X12" s="588"/>
      <c r="Y12" s="590"/>
      <c r="Z12" s="131"/>
    </row>
    <row r="13" spans="1:26" s="132" customFormat="1" ht="8.25" customHeight="1">
      <c r="A13" s="309"/>
      <c r="B13" s="309" t="s">
        <v>911</v>
      </c>
      <c r="C13" s="121"/>
      <c r="D13" s="586">
        <v>0</v>
      </c>
      <c r="E13" s="586"/>
      <c r="F13" s="586">
        <v>0</v>
      </c>
      <c r="G13" s="587"/>
      <c r="H13" s="586">
        <v>0</v>
      </c>
      <c r="I13" s="588"/>
      <c r="J13" s="586">
        <v>0</v>
      </c>
      <c r="K13" s="589">
        <v>0</v>
      </c>
      <c r="L13" s="589"/>
      <c r="M13" s="586">
        <v>0</v>
      </c>
      <c r="N13" s="588"/>
      <c r="O13" s="586">
        <v>0</v>
      </c>
      <c r="P13" s="586"/>
      <c r="Q13" s="586">
        <v>0</v>
      </c>
      <c r="R13" s="588"/>
      <c r="S13" s="586">
        <v>0</v>
      </c>
      <c r="T13" s="586"/>
      <c r="U13" s="586">
        <v>0</v>
      </c>
      <c r="V13" s="588"/>
      <c r="W13" s="586">
        <v>0</v>
      </c>
      <c r="X13" s="588"/>
      <c r="Y13" s="561"/>
      <c r="Z13" s="131"/>
    </row>
    <row r="14" spans="1:26" s="132" customFormat="1" ht="8.25" customHeight="1">
      <c r="A14" s="584"/>
      <c r="B14" s="584" t="s">
        <v>912</v>
      </c>
      <c r="C14" s="585"/>
      <c r="D14" s="586">
        <v>0</v>
      </c>
      <c r="E14" s="586"/>
      <c r="F14" s="586">
        <v>0</v>
      </c>
      <c r="G14" s="587"/>
      <c r="H14" s="586">
        <v>0</v>
      </c>
      <c r="I14" s="588"/>
      <c r="J14" s="586">
        <v>0</v>
      </c>
      <c r="K14" s="589">
        <v>0</v>
      </c>
      <c r="L14" s="589"/>
      <c r="M14" s="586">
        <v>0</v>
      </c>
      <c r="N14" s="588"/>
      <c r="O14" s="586">
        <v>0</v>
      </c>
      <c r="P14" s="586"/>
      <c r="Q14" s="586">
        <v>0</v>
      </c>
      <c r="R14" s="588"/>
      <c r="S14" s="586">
        <v>0</v>
      </c>
      <c r="T14" s="586"/>
      <c r="U14" s="586">
        <v>0</v>
      </c>
      <c r="V14" s="588"/>
      <c r="W14" s="586">
        <v>0</v>
      </c>
      <c r="X14" s="588"/>
      <c r="Y14" s="590"/>
      <c r="Z14" s="131"/>
    </row>
    <row r="15" spans="1:26" s="132" customFormat="1" ht="8.25" customHeight="1">
      <c r="A15" s="309"/>
      <c r="B15" s="309" t="s">
        <v>913</v>
      </c>
      <c r="C15" s="121"/>
      <c r="D15" s="586">
        <v>0</v>
      </c>
      <c r="E15" s="586"/>
      <c r="F15" s="586">
        <v>0</v>
      </c>
      <c r="G15" s="587"/>
      <c r="H15" s="586">
        <v>0</v>
      </c>
      <c r="I15" s="588"/>
      <c r="J15" s="586">
        <v>0</v>
      </c>
      <c r="K15" s="589">
        <v>0</v>
      </c>
      <c r="L15" s="589"/>
      <c r="M15" s="586">
        <v>0</v>
      </c>
      <c r="N15" s="588"/>
      <c r="O15" s="586">
        <v>0</v>
      </c>
      <c r="P15" s="586"/>
      <c r="Q15" s="586">
        <v>0</v>
      </c>
      <c r="R15" s="588"/>
      <c r="S15" s="586">
        <v>0</v>
      </c>
      <c r="T15" s="586"/>
      <c r="U15" s="586">
        <v>0</v>
      </c>
      <c r="V15" s="588"/>
      <c r="W15" s="586">
        <v>0</v>
      </c>
      <c r="X15" s="588"/>
      <c r="Y15" s="561"/>
      <c r="Z15" s="131"/>
    </row>
    <row r="16" spans="1:26" s="132" customFormat="1" ht="8.25" customHeight="1">
      <c r="A16" s="584"/>
      <c r="B16" s="584" t="s">
        <v>914</v>
      </c>
      <c r="C16" s="585"/>
      <c r="D16" s="586">
        <v>0</v>
      </c>
      <c r="E16" s="586"/>
      <c r="F16" s="586">
        <v>0</v>
      </c>
      <c r="G16" s="587"/>
      <c r="H16" s="586">
        <v>0</v>
      </c>
      <c r="I16" s="588"/>
      <c r="J16" s="586">
        <v>0</v>
      </c>
      <c r="K16" s="589">
        <v>0</v>
      </c>
      <c r="L16" s="589"/>
      <c r="M16" s="586">
        <v>0</v>
      </c>
      <c r="N16" s="588"/>
      <c r="O16" s="586">
        <v>0</v>
      </c>
      <c r="P16" s="586"/>
      <c r="Q16" s="586">
        <v>0</v>
      </c>
      <c r="R16" s="588"/>
      <c r="S16" s="586">
        <v>0</v>
      </c>
      <c r="T16" s="586"/>
      <c r="U16" s="586">
        <v>0</v>
      </c>
      <c r="V16" s="588"/>
      <c r="W16" s="586">
        <v>0</v>
      </c>
      <c r="X16" s="588"/>
      <c r="Y16" s="590"/>
      <c r="Z16" s="131"/>
    </row>
    <row r="17" spans="1:26" s="132" customFormat="1" ht="8.25" customHeight="1">
      <c r="A17" s="584"/>
      <c r="B17" s="584" t="s">
        <v>915</v>
      </c>
      <c r="C17" s="585"/>
      <c r="D17" s="586">
        <v>0</v>
      </c>
      <c r="E17" s="586"/>
      <c r="F17" s="586">
        <v>0</v>
      </c>
      <c r="G17" s="587"/>
      <c r="H17" s="586">
        <v>0</v>
      </c>
      <c r="I17" s="588"/>
      <c r="J17" s="586">
        <v>0</v>
      </c>
      <c r="K17" s="589">
        <v>0</v>
      </c>
      <c r="L17" s="589"/>
      <c r="M17" s="586">
        <v>0</v>
      </c>
      <c r="N17" s="588"/>
      <c r="O17" s="586">
        <v>0</v>
      </c>
      <c r="P17" s="586"/>
      <c r="Q17" s="586">
        <v>0</v>
      </c>
      <c r="R17" s="588"/>
      <c r="S17" s="586">
        <v>0</v>
      </c>
      <c r="T17" s="586"/>
      <c r="U17" s="586">
        <v>0</v>
      </c>
      <c r="V17" s="588"/>
      <c r="W17" s="586">
        <v>0</v>
      </c>
      <c r="X17" s="588"/>
      <c r="Y17" s="590"/>
      <c r="Z17" s="131"/>
    </row>
    <row r="18" spans="1:26" s="132" customFormat="1" ht="8.25" customHeight="1">
      <c r="A18" s="584"/>
      <c r="B18" s="591" t="s">
        <v>916</v>
      </c>
      <c r="C18" s="121"/>
      <c r="D18" s="592">
        <v>0</v>
      </c>
      <c r="E18" s="592"/>
      <c r="F18" s="592">
        <v>0</v>
      </c>
      <c r="G18" s="593"/>
      <c r="H18" s="592">
        <v>0</v>
      </c>
      <c r="I18" s="594"/>
      <c r="J18" s="592">
        <v>0</v>
      </c>
      <c r="K18" s="595">
        <v>0</v>
      </c>
      <c r="L18" s="595"/>
      <c r="M18" s="592">
        <v>0</v>
      </c>
      <c r="N18" s="594"/>
      <c r="O18" s="592">
        <v>0</v>
      </c>
      <c r="P18" s="592"/>
      <c r="Q18" s="592">
        <v>0</v>
      </c>
      <c r="R18" s="594"/>
      <c r="S18" s="592">
        <v>0</v>
      </c>
      <c r="T18" s="592"/>
      <c r="U18" s="592">
        <v>0</v>
      </c>
      <c r="V18" s="594"/>
      <c r="W18" s="592">
        <v>0</v>
      </c>
      <c r="X18" s="311"/>
      <c r="Y18" s="561"/>
      <c r="Z18" s="133"/>
    </row>
    <row r="19" spans="1:26" s="132" customFormat="1" ht="8.25" customHeight="1">
      <c r="A19" s="2086"/>
      <c r="B19" s="2087"/>
      <c r="C19" s="134"/>
      <c r="D19" s="566">
        <v>76945</v>
      </c>
      <c r="E19" s="566"/>
      <c r="F19" s="566">
        <v>0</v>
      </c>
      <c r="G19" s="564"/>
      <c r="H19" s="566" t="s">
        <v>162</v>
      </c>
      <c r="I19" s="565"/>
      <c r="J19" s="566">
        <v>76945</v>
      </c>
      <c r="K19" s="596">
        <v>0.01</v>
      </c>
      <c r="L19" s="596"/>
      <c r="M19" s="597">
        <v>405472</v>
      </c>
      <c r="N19" s="565"/>
      <c r="O19" s="566">
        <v>5</v>
      </c>
      <c r="P19" s="566"/>
      <c r="Q19" s="566" t="s">
        <v>162</v>
      </c>
      <c r="R19" s="565"/>
      <c r="S19" s="566">
        <v>939</v>
      </c>
      <c r="T19" s="566"/>
      <c r="U19" s="566">
        <v>1.2203521996231099</v>
      </c>
      <c r="V19" s="565"/>
      <c r="W19" s="570">
        <v>1</v>
      </c>
      <c r="X19" s="565"/>
      <c r="Y19" s="566">
        <v>14</v>
      </c>
      <c r="Z19" s="135"/>
    </row>
    <row r="20" spans="1:26" s="132" customFormat="1" ht="17.45" customHeight="1">
      <c r="A20" s="2085" t="s">
        <v>650</v>
      </c>
      <c r="B20" s="2077"/>
      <c r="C20" s="204"/>
      <c r="D20" s="598"/>
      <c r="E20" s="598"/>
      <c r="F20" s="598"/>
      <c r="G20" s="572"/>
      <c r="H20" s="573"/>
      <c r="I20" s="311"/>
      <c r="J20" s="561"/>
      <c r="K20" s="574"/>
      <c r="L20" s="574"/>
      <c r="M20" s="561"/>
      <c r="N20" s="311"/>
      <c r="O20" s="580"/>
      <c r="P20" s="580"/>
      <c r="Q20" s="579"/>
      <c r="R20" s="311"/>
      <c r="S20" s="561"/>
      <c r="T20" s="561"/>
      <c r="U20" s="580"/>
      <c r="V20" s="311"/>
      <c r="W20" s="576"/>
      <c r="X20" s="311"/>
      <c r="Y20" s="599"/>
      <c r="Z20" s="207"/>
    </row>
    <row r="21" spans="1:26" s="132" customFormat="1" ht="8.25" customHeight="1">
      <c r="A21" s="309"/>
      <c r="B21" s="309" t="s">
        <v>909</v>
      </c>
      <c r="C21" s="121"/>
      <c r="D21" s="561">
        <v>96456</v>
      </c>
      <c r="E21" s="561"/>
      <c r="F21" s="561">
        <v>47146</v>
      </c>
      <c r="G21" s="572"/>
      <c r="H21" s="561">
        <v>31</v>
      </c>
      <c r="I21" s="311"/>
      <c r="J21" s="561">
        <v>111246</v>
      </c>
      <c r="K21" s="583">
        <v>7.0000000000000007E-2</v>
      </c>
      <c r="L21" s="583"/>
      <c r="M21" s="561">
        <v>585979</v>
      </c>
      <c r="N21" s="311"/>
      <c r="O21" s="561">
        <v>22</v>
      </c>
      <c r="P21" s="561"/>
      <c r="Q21" s="561" t="s">
        <v>162</v>
      </c>
      <c r="R21" s="311"/>
      <c r="S21" s="561">
        <v>4432</v>
      </c>
      <c r="T21" s="561"/>
      <c r="U21" s="561">
        <v>3.9808144861408001</v>
      </c>
      <c r="V21" s="311"/>
      <c r="W21" s="561">
        <v>16</v>
      </c>
      <c r="X21" s="311"/>
      <c r="Y21" s="561"/>
      <c r="Z21" s="131"/>
    </row>
    <row r="22" spans="1:26" s="132" customFormat="1" ht="8.25" customHeight="1">
      <c r="A22" s="584"/>
      <c r="B22" s="584" t="s">
        <v>910</v>
      </c>
      <c r="C22" s="585"/>
      <c r="D22" s="586">
        <v>7464</v>
      </c>
      <c r="E22" s="586"/>
      <c r="F22" s="586">
        <v>0</v>
      </c>
      <c r="G22" s="587"/>
      <c r="H22" s="586">
        <v>0</v>
      </c>
      <c r="I22" s="588"/>
      <c r="J22" s="586">
        <v>7464</v>
      </c>
      <c r="K22" s="589">
        <v>0.19</v>
      </c>
      <c r="L22" s="589"/>
      <c r="M22" s="586">
        <v>59389</v>
      </c>
      <c r="N22" s="588"/>
      <c r="O22" s="586">
        <v>25</v>
      </c>
      <c r="P22" s="586"/>
      <c r="Q22" s="586" t="s">
        <v>162</v>
      </c>
      <c r="R22" s="588"/>
      <c r="S22" s="586">
        <v>750</v>
      </c>
      <c r="T22" s="586"/>
      <c r="U22" s="586">
        <v>10.048231511254</v>
      </c>
      <c r="V22" s="588"/>
      <c r="W22" s="586">
        <v>3</v>
      </c>
      <c r="X22" s="588"/>
      <c r="Y22" s="590"/>
      <c r="Z22" s="131"/>
    </row>
    <row r="23" spans="1:26" s="132" customFormat="1" ht="8.25" customHeight="1">
      <c r="A23" s="309"/>
      <c r="B23" s="309" t="s">
        <v>911</v>
      </c>
      <c r="C23" s="121"/>
      <c r="D23" s="586">
        <v>21259</v>
      </c>
      <c r="E23" s="586"/>
      <c r="F23" s="586">
        <v>5185</v>
      </c>
      <c r="G23" s="587"/>
      <c r="H23" s="586">
        <v>83</v>
      </c>
      <c r="I23" s="588"/>
      <c r="J23" s="586">
        <v>25556</v>
      </c>
      <c r="K23" s="589">
        <v>0.32</v>
      </c>
      <c r="L23" s="589"/>
      <c r="M23" s="586">
        <v>148513</v>
      </c>
      <c r="N23" s="588"/>
      <c r="O23" s="586">
        <v>23</v>
      </c>
      <c r="P23" s="586"/>
      <c r="Q23" s="586" t="s">
        <v>162</v>
      </c>
      <c r="R23" s="588"/>
      <c r="S23" s="586">
        <v>3519</v>
      </c>
      <c r="T23" s="586"/>
      <c r="U23" s="586">
        <v>13.7697605259039</v>
      </c>
      <c r="V23" s="588"/>
      <c r="W23" s="586">
        <v>19</v>
      </c>
      <c r="X23" s="588"/>
      <c r="Y23" s="561"/>
      <c r="Z23" s="131"/>
    </row>
    <row r="24" spans="1:26" s="132" customFormat="1" ht="8.25" customHeight="1">
      <c r="A24" s="584"/>
      <c r="B24" s="584" t="s">
        <v>912</v>
      </c>
      <c r="C24" s="585"/>
      <c r="D24" s="586">
        <v>10661</v>
      </c>
      <c r="E24" s="586"/>
      <c r="F24" s="586">
        <v>1008</v>
      </c>
      <c r="G24" s="587"/>
      <c r="H24" s="586">
        <v>32</v>
      </c>
      <c r="I24" s="588"/>
      <c r="J24" s="586">
        <v>10979</v>
      </c>
      <c r="K24" s="589">
        <v>0.57999999999999996</v>
      </c>
      <c r="L24" s="589"/>
      <c r="M24" s="586">
        <v>68545</v>
      </c>
      <c r="N24" s="588"/>
      <c r="O24" s="586">
        <v>19</v>
      </c>
      <c r="P24" s="586"/>
      <c r="Q24" s="586" t="s">
        <v>162</v>
      </c>
      <c r="R24" s="588"/>
      <c r="S24" s="586">
        <v>1917</v>
      </c>
      <c r="T24" s="586"/>
      <c r="U24" s="586">
        <v>17.460606612624101</v>
      </c>
      <c r="V24" s="588"/>
      <c r="W24" s="586">
        <v>12</v>
      </c>
      <c r="X24" s="588"/>
      <c r="Y24" s="590"/>
      <c r="Z24" s="131"/>
    </row>
    <row r="25" spans="1:26" s="132" customFormat="1" ht="8.25" customHeight="1">
      <c r="A25" s="309"/>
      <c r="B25" s="309" t="s">
        <v>913</v>
      </c>
      <c r="C25" s="121"/>
      <c r="D25" s="586">
        <v>7922</v>
      </c>
      <c r="E25" s="586"/>
      <c r="F25" s="586">
        <v>428</v>
      </c>
      <c r="G25" s="587"/>
      <c r="H25" s="586">
        <v>34</v>
      </c>
      <c r="I25" s="588"/>
      <c r="J25" s="586">
        <v>8069</v>
      </c>
      <c r="K25" s="589">
        <v>1.28</v>
      </c>
      <c r="L25" s="589"/>
      <c r="M25" s="586">
        <v>58241</v>
      </c>
      <c r="N25" s="588"/>
      <c r="O25" s="586">
        <v>24</v>
      </c>
      <c r="P25" s="586"/>
      <c r="Q25" s="586" t="s">
        <v>162</v>
      </c>
      <c r="R25" s="588"/>
      <c r="S25" s="586">
        <v>2996</v>
      </c>
      <c r="T25" s="586"/>
      <c r="U25" s="586">
        <v>37.1297558557442</v>
      </c>
      <c r="V25" s="588"/>
      <c r="W25" s="586">
        <v>25</v>
      </c>
      <c r="X25" s="588"/>
      <c r="Y25" s="561"/>
      <c r="Z25" s="131"/>
    </row>
    <row r="26" spans="1:26" s="132" customFormat="1" ht="8.25" customHeight="1">
      <c r="A26" s="584"/>
      <c r="B26" s="584" t="s">
        <v>914</v>
      </c>
      <c r="C26" s="585"/>
      <c r="D26" s="586">
        <v>2998</v>
      </c>
      <c r="E26" s="586"/>
      <c r="F26" s="586">
        <v>22</v>
      </c>
      <c r="G26" s="587"/>
      <c r="H26" s="586">
        <v>40</v>
      </c>
      <c r="I26" s="588"/>
      <c r="J26" s="586">
        <v>3007</v>
      </c>
      <c r="K26" s="589">
        <v>6.06</v>
      </c>
      <c r="L26" s="589"/>
      <c r="M26" s="586">
        <v>27586</v>
      </c>
      <c r="N26" s="588"/>
      <c r="O26" s="586">
        <v>21</v>
      </c>
      <c r="P26" s="586"/>
      <c r="Q26" s="586" t="s">
        <v>162</v>
      </c>
      <c r="R26" s="588"/>
      <c r="S26" s="586">
        <v>2350</v>
      </c>
      <c r="T26" s="586"/>
      <c r="U26" s="586">
        <v>78.150981044230093</v>
      </c>
      <c r="V26" s="588"/>
      <c r="W26" s="586">
        <v>37</v>
      </c>
      <c r="X26" s="588"/>
      <c r="Y26" s="590"/>
      <c r="Z26" s="131"/>
    </row>
    <row r="27" spans="1:26" s="132" customFormat="1" ht="8.25" customHeight="1">
      <c r="A27" s="584"/>
      <c r="B27" s="584" t="s">
        <v>915</v>
      </c>
      <c r="C27" s="585"/>
      <c r="D27" s="586">
        <v>510</v>
      </c>
      <c r="E27" s="586"/>
      <c r="F27" s="586">
        <v>28</v>
      </c>
      <c r="G27" s="587"/>
      <c r="H27" s="586">
        <v>38</v>
      </c>
      <c r="I27" s="588"/>
      <c r="J27" s="586">
        <v>521</v>
      </c>
      <c r="K27" s="589">
        <v>36.369999999999997</v>
      </c>
      <c r="L27" s="589"/>
      <c r="M27" s="586">
        <v>5449</v>
      </c>
      <c r="N27" s="588"/>
      <c r="O27" s="586">
        <v>24</v>
      </c>
      <c r="P27" s="586"/>
      <c r="Q27" s="586" t="s">
        <v>162</v>
      </c>
      <c r="R27" s="588"/>
      <c r="S27" s="586">
        <v>734</v>
      </c>
      <c r="T27" s="586"/>
      <c r="U27" s="586">
        <v>140.88291746641099</v>
      </c>
      <c r="V27" s="588"/>
      <c r="W27" s="586">
        <v>42</v>
      </c>
      <c r="X27" s="588"/>
      <c r="Y27" s="590"/>
      <c r="Z27" s="131"/>
    </row>
    <row r="28" spans="1:26" s="132" customFormat="1" ht="8.25" customHeight="1">
      <c r="A28" s="584"/>
      <c r="B28" s="591" t="s">
        <v>916</v>
      </c>
      <c r="C28" s="121"/>
      <c r="D28" s="592">
        <v>286</v>
      </c>
      <c r="E28" s="592"/>
      <c r="F28" s="592">
        <v>0</v>
      </c>
      <c r="G28" s="593"/>
      <c r="H28" s="592">
        <v>0</v>
      </c>
      <c r="I28" s="594"/>
      <c r="J28" s="592">
        <v>286</v>
      </c>
      <c r="K28" s="595">
        <v>100</v>
      </c>
      <c r="L28" s="595"/>
      <c r="M28" s="592">
        <v>3876</v>
      </c>
      <c r="N28" s="594"/>
      <c r="O28" s="592">
        <v>27</v>
      </c>
      <c r="P28" s="592"/>
      <c r="Q28" s="592" t="s">
        <v>162</v>
      </c>
      <c r="R28" s="594"/>
      <c r="S28" s="592">
        <v>338</v>
      </c>
      <c r="T28" s="592"/>
      <c r="U28" s="586">
        <v>118.181818181818</v>
      </c>
      <c r="V28" s="594"/>
      <c r="W28" s="592">
        <v>56</v>
      </c>
      <c r="X28" s="311"/>
      <c r="Y28" s="561"/>
      <c r="Z28" s="133"/>
    </row>
    <row r="29" spans="1:26" s="132" customFormat="1" ht="8.25" customHeight="1">
      <c r="A29" s="2086"/>
      <c r="B29" s="2087"/>
      <c r="C29" s="134"/>
      <c r="D29" s="566">
        <v>147556</v>
      </c>
      <c r="E29" s="566"/>
      <c r="F29" s="566">
        <v>53817</v>
      </c>
      <c r="G29" s="564"/>
      <c r="H29" s="566">
        <v>36</v>
      </c>
      <c r="I29" s="565"/>
      <c r="J29" s="566">
        <v>167128</v>
      </c>
      <c r="K29" s="596">
        <v>0.6</v>
      </c>
      <c r="L29" s="596"/>
      <c r="M29" s="566">
        <v>957578</v>
      </c>
      <c r="N29" s="565"/>
      <c r="O29" s="566">
        <v>22</v>
      </c>
      <c r="P29" s="566"/>
      <c r="Q29" s="566" t="s">
        <v>162</v>
      </c>
      <c r="R29" s="565"/>
      <c r="S29" s="566">
        <v>17036</v>
      </c>
      <c r="T29" s="566"/>
      <c r="U29" s="566">
        <v>10.188020285140199</v>
      </c>
      <c r="V29" s="565"/>
      <c r="W29" s="570">
        <v>210</v>
      </c>
      <c r="X29" s="565"/>
      <c r="Y29" s="566">
        <v>98</v>
      </c>
      <c r="Z29" s="135"/>
    </row>
    <row r="30" spans="1:26" s="132" customFormat="1" ht="16.5" customHeight="1">
      <c r="A30" s="2085" t="s">
        <v>651</v>
      </c>
      <c r="B30" s="2077"/>
      <c r="C30" s="208"/>
      <c r="D30" s="600"/>
      <c r="E30" s="601"/>
      <c r="F30" s="601"/>
      <c r="G30" s="602"/>
      <c r="H30" s="603"/>
      <c r="I30" s="604"/>
      <c r="J30" s="601"/>
      <c r="K30" s="605"/>
      <c r="L30" s="605"/>
      <c r="M30" s="600"/>
      <c r="N30" s="604"/>
      <c r="O30" s="606"/>
      <c r="P30" s="606"/>
      <c r="Q30" s="607"/>
      <c r="R30" s="604"/>
      <c r="S30" s="601"/>
      <c r="T30" s="601"/>
      <c r="U30" s="600"/>
      <c r="V30" s="604"/>
      <c r="W30" s="600"/>
      <c r="X30" s="604"/>
      <c r="Y30" s="600"/>
      <c r="Z30" s="136"/>
    </row>
    <row r="31" spans="1:26" s="132" customFormat="1" ht="8.25" customHeight="1">
      <c r="A31" s="874"/>
      <c r="B31" s="309" t="s">
        <v>909</v>
      </c>
      <c r="C31" s="121"/>
      <c r="D31" s="561">
        <v>3704</v>
      </c>
      <c r="E31" s="561"/>
      <c r="F31" s="561">
        <v>44674</v>
      </c>
      <c r="G31" s="572"/>
      <c r="H31" s="561">
        <v>78</v>
      </c>
      <c r="I31" s="311"/>
      <c r="J31" s="561">
        <v>38486</v>
      </c>
      <c r="K31" s="583">
        <v>0.05</v>
      </c>
      <c r="L31" s="583"/>
      <c r="M31" s="561">
        <v>3875829</v>
      </c>
      <c r="N31" s="311"/>
      <c r="O31" s="561">
        <v>95</v>
      </c>
      <c r="P31" s="561"/>
      <c r="Q31" s="561" t="s">
        <v>162</v>
      </c>
      <c r="R31" s="311"/>
      <c r="S31" s="561">
        <v>1357</v>
      </c>
      <c r="T31" s="561"/>
      <c r="U31" s="561">
        <v>3.5259574910357001</v>
      </c>
      <c r="V31" s="311"/>
      <c r="W31" s="561">
        <v>20</v>
      </c>
      <c r="X31" s="311"/>
      <c r="Y31" s="561"/>
      <c r="Z31" s="131"/>
    </row>
    <row r="32" spans="1:26" s="132" customFormat="1" ht="8.25" customHeight="1">
      <c r="A32" s="584"/>
      <c r="B32" s="584" t="s">
        <v>910</v>
      </c>
      <c r="C32" s="585"/>
      <c r="D32" s="586">
        <v>1193</v>
      </c>
      <c r="E32" s="586"/>
      <c r="F32" s="586">
        <v>5736</v>
      </c>
      <c r="G32" s="587"/>
      <c r="H32" s="586">
        <v>78</v>
      </c>
      <c r="I32" s="588"/>
      <c r="J32" s="586">
        <v>5661</v>
      </c>
      <c r="K32" s="589">
        <v>0.21</v>
      </c>
      <c r="L32" s="589"/>
      <c r="M32" s="586">
        <v>1317215</v>
      </c>
      <c r="N32" s="588"/>
      <c r="O32" s="586">
        <v>89</v>
      </c>
      <c r="P32" s="586"/>
      <c r="Q32" s="586" t="s">
        <v>162</v>
      </c>
      <c r="R32" s="588"/>
      <c r="S32" s="586">
        <v>580</v>
      </c>
      <c r="T32" s="586"/>
      <c r="U32" s="586">
        <v>10.2455396573044</v>
      </c>
      <c r="V32" s="588"/>
      <c r="W32" s="586">
        <v>10</v>
      </c>
      <c r="X32" s="608"/>
      <c r="Y32" s="590"/>
      <c r="Z32" s="131"/>
    </row>
    <row r="33" spans="1:26" s="132" customFormat="1" ht="8.25" customHeight="1">
      <c r="A33" s="309"/>
      <c r="B33" s="309" t="s">
        <v>911</v>
      </c>
      <c r="C33" s="121"/>
      <c r="D33" s="586">
        <v>2293</v>
      </c>
      <c r="E33" s="586"/>
      <c r="F33" s="586">
        <v>5567</v>
      </c>
      <c r="G33" s="587"/>
      <c r="H33" s="586">
        <v>71</v>
      </c>
      <c r="I33" s="588"/>
      <c r="J33" s="586">
        <v>6247</v>
      </c>
      <c r="K33" s="589">
        <v>0.36</v>
      </c>
      <c r="L33" s="589"/>
      <c r="M33" s="586">
        <v>987283</v>
      </c>
      <c r="N33" s="588"/>
      <c r="O33" s="586">
        <v>89</v>
      </c>
      <c r="P33" s="586"/>
      <c r="Q33" s="586" t="s">
        <v>162</v>
      </c>
      <c r="R33" s="588"/>
      <c r="S33" s="586">
        <v>1002</v>
      </c>
      <c r="T33" s="586"/>
      <c r="U33" s="586">
        <v>16.039699055546699</v>
      </c>
      <c r="V33" s="588"/>
      <c r="W33" s="586">
        <v>20</v>
      </c>
      <c r="X33" s="311"/>
      <c r="Y33" s="561"/>
      <c r="Z33" s="131"/>
    </row>
    <row r="34" spans="1:26" s="132" customFormat="1" ht="8.25" customHeight="1">
      <c r="A34" s="584"/>
      <c r="B34" s="584" t="s">
        <v>912</v>
      </c>
      <c r="C34" s="585"/>
      <c r="D34" s="586">
        <v>2852</v>
      </c>
      <c r="E34" s="586"/>
      <c r="F34" s="586">
        <v>3707</v>
      </c>
      <c r="G34" s="587"/>
      <c r="H34" s="586">
        <v>60</v>
      </c>
      <c r="I34" s="588"/>
      <c r="J34" s="586">
        <v>5068</v>
      </c>
      <c r="K34" s="589">
        <v>0.66</v>
      </c>
      <c r="L34" s="589"/>
      <c r="M34" s="586">
        <v>571347</v>
      </c>
      <c r="N34" s="588"/>
      <c r="O34" s="586">
        <v>90</v>
      </c>
      <c r="P34" s="586"/>
      <c r="Q34" s="586" t="s">
        <v>162</v>
      </c>
      <c r="R34" s="588"/>
      <c r="S34" s="586">
        <v>1328</v>
      </c>
      <c r="T34" s="586"/>
      <c r="U34" s="586">
        <v>26.203630623520102</v>
      </c>
      <c r="V34" s="588"/>
      <c r="W34" s="586">
        <v>30</v>
      </c>
      <c r="X34" s="608"/>
      <c r="Y34" s="590"/>
      <c r="Z34" s="131"/>
    </row>
    <row r="35" spans="1:26" s="132" customFormat="1" ht="8.25" customHeight="1">
      <c r="A35" s="309"/>
      <c r="B35" s="309" t="s">
        <v>913</v>
      </c>
      <c r="C35" s="121"/>
      <c r="D35" s="586">
        <v>6485</v>
      </c>
      <c r="E35" s="586"/>
      <c r="F35" s="586">
        <v>6948</v>
      </c>
      <c r="G35" s="587"/>
      <c r="H35" s="586">
        <v>71</v>
      </c>
      <c r="I35" s="588"/>
      <c r="J35" s="586">
        <v>11430</v>
      </c>
      <c r="K35" s="589">
        <v>1.45</v>
      </c>
      <c r="L35" s="589"/>
      <c r="M35" s="586">
        <v>1967168</v>
      </c>
      <c r="N35" s="588"/>
      <c r="O35" s="586">
        <v>91</v>
      </c>
      <c r="P35" s="586"/>
      <c r="Q35" s="586" t="s">
        <v>162</v>
      </c>
      <c r="R35" s="588"/>
      <c r="S35" s="586">
        <v>5507</v>
      </c>
      <c r="T35" s="586"/>
      <c r="U35" s="586">
        <v>48.180227471566099</v>
      </c>
      <c r="V35" s="588"/>
      <c r="W35" s="586">
        <v>151</v>
      </c>
      <c r="X35" s="311"/>
      <c r="Y35" s="561"/>
      <c r="Z35" s="131"/>
    </row>
    <row r="36" spans="1:26" s="132" customFormat="1" ht="8.25" customHeight="1">
      <c r="A36" s="584"/>
      <c r="B36" s="584" t="s">
        <v>914</v>
      </c>
      <c r="C36" s="585"/>
      <c r="D36" s="586">
        <v>4903</v>
      </c>
      <c r="E36" s="586"/>
      <c r="F36" s="586">
        <v>2101</v>
      </c>
      <c r="G36" s="587"/>
      <c r="H36" s="586">
        <v>71</v>
      </c>
      <c r="I36" s="588"/>
      <c r="J36" s="586">
        <v>6401</v>
      </c>
      <c r="K36" s="589">
        <v>4.3499999999999996</v>
      </c>
      <c r="L36" s="589"/>
      <c r="M36" s="586">
        <v>1011905</v>
      </c>
      <c r="N36" s="588"/>
      <c r="O36" s="586">
        <v>89</v>
      </c>
      <c r="P36" s="586"/>
      <c r="Q36" s="586" t="s">
        <v>162</v>
      </c>
      <c r="R36" s="588"/>
      <c r="S36" s="586">
        <v>6499</v>
      </c>
      <c r="T36" s="586"/>
      <c r="U36" s="586">
        <v>101.531010779566</v>
      </c>
      <c r="V36" s="588"/>
      <c r="W36" s="586">
        <v>247</v>
      </c>
      <c r="X36" s="608"/>
      <c r="Y36" s="590"/>
      <c r="Z36" s="131"/>
    </row>
    <row r="37" spans="1:26" s="132" customFormat="1" ht="8.25" customHeight="1">
      <c r="A37" s="584"/>
      <c r="B37" s="584" t="s">
        <v>915</v>
      </c>
      <c r="C37" s="585"/>
      <c r="D37" s="586">
        <v>994</v>
      </c>
      <c r="E37" s="586"/>
      <c r="F37" s="586">
        <v>528</v>
      </c>
      <c r="G37" s="587"/>
      <c r="H37" s="586">
        <v>70</v>
      </c>
      <c r="I37" s="588"/>
      <c r="J37" s="586">
        <v>1245</v>
      </c>
      <c r="K37" s="589">
        <v>29.52</v>
      </c>
      <c r="L37" s="589"/>
      <c r="M37" s="586">
        <v>281319</v>
      </c>
      <c r="N37" s="588"/>
      <c r="O37" s="586">
        <v>89</v>
      </c>
      <c r="P37" s="586"/>
      <c r="Q37" s="586" t="s">
        <v>162</v>
      </c>
      <c r="R37" s="588"/>
      <c r="S37" s="586">
        <v>2806</v>
      </c>
      <c r="T37" s="586"/>
      <c r="U37" s="586">
        <v>225.38152610441799</v>
      </c>
      <c r="V37" s="588"/>
      <c r="W37" s="586">
        <v>328</v>
      </c>
      <c r="X37" s="608"/>
      <c r="Y37" s="590"/>
      <c r="Z37" s="131"/>
    </row>
    <row r="38" spans="1:26" s="132" customFormat="1" ht="8.25" customHeight="1">
      <c r="A38" s="584"/>
      <c r="B38" s="591" t="s">
        <v>916</v>
      </c>
      <c r="C38" s="121"/>
      <c r="D38" s="592">
        <v>44</v>
      </c>
      <c r="E38" s="592"/>
      <c r="F38" s="592">
        <v>0</v>
      </c>
      <c r="G38" s="593"/>
      <c r="H38" s="592">
        <v>0</v>
      </c>
      <c r="I38" s="594"/>
      <c r="J38" s="592">
        <v>44</v>
      </c>
      <c r="K38" s="595">
        <v>100</v>
      </c>
      <c r="L38" s="595"/>
      <c r="M38" s="592">
        <v>15547</v>
      </c>
      <c r="N38" s="594"/>
      <c r="O38" s="592">
        <v>85</v>
      </c>
      <c r="P38" s="592"/>
      <c r="Q38" s="592" t="s">
        <v>162</v>
      </c>
      <c r="R38" s="594"/>
      <c r="S38" s="592">
        <v>76</v>
      </c>
      <c r="T38" s="592"/>
      <c r="U38" s="586">
        <v>170</v>
      </c>
      <c r="V38" s="594"/>
      <c r="W38" s="592">
        <v>35</v>
      </c>
      <c r="X38" s="311"/>
      <c r="Y38" s="561"/>
      <c r="Z38" s="133"/>
    </row>
    <row r="39" spans="1:26" s="132" customFormat="1" ht="8.25" customHeight="1">
      <c r="A39" s="2086"/>
      <c r="B39" s="2087"/>
      <c r="C39" s="134"/>
      <c r="D39" s="566">
        <v>22468</v>
      </c>
      <c r="E39" s="566"/>
      <c r="F39" s="566">
        <v>69261</v>
      </c>
      <c r="G39" s="564"/>
      <c r="H39" s="566">
        <v>75</v>
      </c>
      <c r="I39" s="565"/>
      <c r="J39" s="566">
        <v>74582</v>
      </c>
      <c r="K39" s="596">
        <v>1.27</v>
      </c>
      <c r="L39" s="596"/>
      <c r="M39" s="597">
        <v>10027613</v>
      </c>
      <c r="N39" s="565"/>
      <c r="O39" s="566">
        <v>92</v>
      </c>
      <c r="P39" s="566"/>
      <c r="Q39" s="566" t="s">
        <v>162</v>
      </c>
      <c r="R39" s="565"/>
      <c r="S39" s="566">
        <v>19155</v>
      </c>
      <c r="T39" s="566"/>
      <c r="U39" s="566">
        <v>25.683140704191398</v>
      </c>
      <c r="V39" s="565"/>
      <c r="W39" s="570">
        <v>841</v>
      </c>
      <c r="X39" s="565"/>
      <c r="Y39" s="566">
        <v>806</v>
      </c>
      <c r="Z39" s="135"/>
    </row>
    <row r="40" spans="1:26" s="132" customFormat="1" ht="8.25" customHeight="1">
      <c r="A40" s="2077" t="s">
        <v>652</v>
      </c>
      <c r="B40" s="2077"/>
      <c r="C40" s="194"/>
      <c r="D40" s="601"/>
      <c r="E40" s="601"/>
      <c r="F40" s="601"/>
      <c r="G40" s="602"/>
      <c r="H40" s="603"/>
      <c r="I40" s="604"/>
      <c r="J40" s="601"/>
      <c r="K40" s="605"/>
      <c r="L40" s="605"/>
      <c r="M40" s="600"/>
      <c r="N40" s="604"/>
      <c r="O40" s="606"/>
      <c r="P40" s="606"/>
      <c r="Q40" s="607"/>
      <c r="R40" s="604"/>
      <c r="S40" s="601"/>
      <c r="T40" s="601"/>
      <c r="U40" s="600"/>
      <c r="V40" s="604"/>
      <c r="W40" s="600"/>
      <c r="X40" s="604"/>
      <c r="Y40" s="600"/>
      <c r="Z40" s="136"/>
    </row>
    <row r="41" spans="1:26" s="132" customFormat="1" ht="8.25" customHeight="1">
      <c r="A41" s="309"/>
      <c r="B41" s="309" t="s">
        <v>909</v>
      </c>
      <c r="C41" s="121"/>
      <c r="D41" s="561">
        <v>3324</v>
      </c>
      <c r="E41" s="561"/>
      <c r="F41" s="561">
        <v>1767</v>
      </c>
      <c r="G41" s="572"/>
      <c r="H41" s="561">
        <v>75</v>
      </c>
      <c r="I41" s="311"/>
      <c r="J41" s="561">
        <v>4646</v>
      </c>
      <c r="K41" s="583">
        <v>0.11</v>
      </c>
      <c r="L41" s="583"/>
      <c r="M41" s="561">
        <v>21220</v>
      </c>
      <c r="N41" s="311"/>
      <c r="O41" s="561">
        <v>63</v>
      </c>
      <c r="P41" s="561"/>
      <c r="Q41" s="561" t="s">
        <v>162</v>
      </c>
      <c r="R41" s="311"/>
      <c r="S41" s="561">
        <v>471</v>
      </c>
      <c r="T41" s="561"/>
      <c r="U41" s="561">
        <v>10.135571336346</v>
      </c>
      <c r="V41" s="311"/>
      <c r="W41" s="561">
        <v>2</v>
      </c>
      <c r="X41" s="311"/>
      <c r="Y41" s="561"/>
      <c r="Z41" s="131"/>
    </row>
    <row r="42" spans="1:26" s="132" customFormat="1" ht="8.25" customHeight="1">
      <c r="A42" s="584"/>
      <c r="B42" s="584" t="s">
        <v>910</v>
      </c>
      <c r="C42" s="585"/>
      <c r="D42" s="586">
        <v>60</v>
      </c>
      <c r="E42" s="586"/>
      <c r="F42" s="586">
        <v>13</v>
      </c>
      <c r="G42" s="587"/>
      <c r="H42" s="586">
        <v>17</v>
      </c>
      <c r="I42" s="588"/>
      <c r="J42" s="586">
        <v>63</v>
      </c>
      <c r="K42" s="589">
        <v>0.22</v>
      </c>
      <c r="L42" s="589"/>
      <c r="M42" s="586">
        <v>1204</v>
      </c>
      <c r="N42" s="588"/>
      <c r="O42" s="586">
        <v>84</v>
      </c>
      <c r="P42" s="586"/>
      <c r="Q42" s="586" t="s">
        <v>162</v>
      </c>
      <c r="R42" s="588"/>
      <c r="S42" s="586">
        <v>24</v>
      </c>
      <c r="T42" s="586"/>
      <c r="U42" s="586">
        <v>38.095238095238102</v>
      </c>
      <c r="V42" s="588"/>
      <c r="W42" s="586">
        <v>0</v>
      </c>
      <c r="X42" s="608"/>
      <c r="Y42" s="590"/>
      <c r="Z42" s="131"/>
    </row>
    <row r="43" spans="1:26" s="132" customFormat="1" ht="8.25" customHeight="1">
      <c r="A43" s="309"/>
      <c r="B43" s="309" t="s">
        <v>911</v>
      </c>
      <c r="C43" s="121"/>
      <c r="D43" s="586">
        <v>755</v>
      </c>
      <c r="E43" s="586"/>
      <c r="F43" s="586">
        <v>589</v>
      </c>
      <c r="G43" s="587"/>
      <c r="H43" s="586">
        <v>58</v>
      </c>
      <c r="I43" s="588"/>
      <c r="J43" s="586">
        <v>1097</v>
      </c>
      <c r="K43" s="589">
        <v>0.3</v>
      </c>
      <c r="L43" s="589"/>
      <c r="M43" s="586">
        <v>107529</v>
      </c>
      <c r="N43" s="588"/>
      <c r="O43" s="586">
        <v>75</v>
      </c>
      <c r="P43" s="586"/>
      <c r="Q43" s="586" t="s">
        <v>162</v>
      </c>
      <c r="R43" s="588"/>
      <c r="S43" s="586">
        <v>450</v>
      </c>
      <c r="T43" s="586"/>
      <c r="U43" s="586">
        <v>41.020966271650003</v>
      </c>
      <c r="V43" s="588"/>
      <c r="W43" s="586">
        <v>2</v>
      </c>
      <c r="X43" s="311"/>
      <c r="Y43" s="561"/>
      <c r="Z43" s="131"/>
    </row>
    <row r="44" spans="1:26" s="132" customFormat="1" ht="8.25" customHeight="1">
      <c r="A44" s="584"/>
      <c r="B44" s="584" t="s">
        <v>912</v>
      </c>
      <c r="C44" s="585"/>
      <c r="D44" s="586">
        <v>950</v>
      </c>
      <c r="E44" s="586"/>
      <c r="F44" s="586">
        <v>273</v>
      </c>
      <c r="G44" s="587"/>
      <c r="H44" s="586">
        <v>53</v>
      </c>
      <c r="I44" s="588"/>
      <c r="J44" s="586">
        <v>1096</v>
      </c>
      <c r="K44" s="589">
        <v>0.61</v>
      </c>
      <c r="L44" s="589"/>
      <c r="M44" s="586">
        <v>2264</v>
      </c>
      <c r="N44" s="588"/>
      <c r="O44" s="586">
        <v>70</v>
      </c>
      <c r="P44" s="586"/>
      <c r="Q44" s="586" t="s">
        <v>162</v>
      </c>
      <c r="R44" s="588"/>
      <c r="S44" s="586">
        <v>673</v>
      </c>
      <c r="T44" s="586"/>
      <c r="U44" s="586">
        <v>61.4051094890511</v>
      </c>
      <c r="V44" s="588"/>
      <c r="W44" s="586">
        <v>5</v>
      </c>
      <c r="X44" s="608"/>
      <c r="Y44" s="590"/>
      <c r="Z44" s="131"/>
    </row>
    <row r="45" spans="1:26" s="132" customFormat="1" ht="8.25" customHeight="1">
      <c r="A45" s="584"/>
      <c r="B45" s="584" t="s">
        <v>913</v>
      </c>
      <c r="C45" s="585"/>
      <c r="D45" s="586">
        <v>4110</v>
      </c>
      <c r="E45" s="586"/>
      <c r="F45" s="586">
        <v>774</v>
      </c>
      <c r="G45" s="587"/>
      <c r="H45" s="586">
        <v>59</v>
      </c>
      <c r="I45" s="588"/>
      <c r="J45" s="586">
        <v>4569</v>
      </c>
      <c r="K45" s="589">
        <v>1.21</v>
      </c>
      <c r="L45" s="589"/>
      <c r="M45" s="586">
        <v>33901</v>
      </c>
      <c r="N45" s="588"/>
      <c r="O45" s="586">
        <v>71</v>
      </c>
      <c r="P45" s="586"/>
      <c r="Q45" s="586" t="s">
        <v>162</v>
      </c>
      <c r="R45" s="588"/>
      <c r="S45" s="586">
        <v>3810</v>
      </c>
      <c r="T45" s="586"/>
      <c r="U45" s="586">
        <v>83.366163274239398</v>
      </c>
      <c r="V45" s="588"/>
      <c r="W45" s="586">
        <v>41</v>
      </c>
      <c r="X45" s="608"/>
      <c r="Y45" s="590"/>
      <c r="Z45" s="131"/>
    </row>
    <row r="46" spans="1:26" s="132" customFormat="1" ht="8.25" customHeight="1">
      <c r="A46" s="584"/>
      <c r="B46" s="584" t="s">
        <v>914</v>
      </c>
      <c r="C46" s="585"/>
      <c r="D46" s="586">
        <v>2324</v>
      </c>
      <c r="E46" s="586"/>
      <c r="F46" s="586">
        <v>158</v>
      </c>
      <c r="G46" s="587"/>
      <c r="H46" s="586">
        <v>67</v>
      </c>
      <c r="I46" s="588"/>
      <c r="J46" s="586">
        <v>2431</v>
      </c>
      <c r="K46" s="589">
        <v>4.29</v>
      </c>
      <c r="L46" s="589"/>
      <c r="M46" s="586">
        <v>12282</v>
      </c>
      <c r="N46" s="588"/>
      <c r="O46" s="586">
        <v>79</v>
      </c>
      <c r="P46" s="586"/>
      <c r="Q46" s="586" t="s">
        <v>162</v>
      </c>
      <c r="R46" s="588"/>
      <c r="S46" s="586">
        <v>2275</v>
      </c>
      <c r="T46" s="586"/>
      <c r="U46" s="586">
        <v>93.582887700534798</v>
      </c>
      <c r="V46" s="588"/>
      <c r="W46" s="586">
        <v>72</v>
      </c>
      <c r="X46" s="608"/>
      <c r="Y46" s="590"/>
      <c r="Z46" s="131"/>
    </row>
    <row r="47" spans="1:26" s="132" customFormat="1" ht="8.25" customHeight="1">
      <c r="A47" s="584"/>
      <c r="B47" s="584" t="s">
        <v>915</v>
      </c>
      <c r="C47" s="585"/>
      <c r="D47" s="586">
        <v>567</v>
      </c>
      <c r="E47" s="586"/>
      <c r="F47" s="586">
        <v>291</v>
      </c>
      <c r="G47" s="587"/>
      <c r="H47" s="586">
        <v>61</v>
      </c>
      <c r="I47" s="588"/>
      <c r="J47" s="586">
        <v>743</v>
      </c>
      <c r="K47" s="589">
        <v>52.4</v>
      </c>
      <c r="L47" s="589"/>
      <c r="M47" s="586">
        <v>3251</v>
      </c>
      <c r="N47" s="588"/>
      <c r="O47" s="586">
        <v>76</v>
      </c>
      <c r="P47" s="586"/>
      <c r="Q47" s="586" t="s">
        <v>162</v>
      </c>
      <c r="R47" s="588"/>
      <c r="S47" s="586">
        <v>526</v>
      </c>
      <c r="T47" s="586"/>
      <c r="U47" s="586">
        <v>70.794078061911193</v>
      </c>
      <c r="V47" s="588"/>
      <c r="W47" s="586">
        <v>88</v>
      </c>
      <c r="X47" s="608"/>
      <c r="Y47" s="590"/>
      <c r="Z47" s="131"/>
    </row>
    <row r="48" spans="1:26" s="132" customFormat="1" ht="8.25" customHeight="1">
      <c r="A48" s="584"/>
      <c r="B48" s="591" t="s">
        <v>916</v>
      </c>
      <c r="C48" s="121"/>
      <c r="D48" s="592">
        <v>67</v>
      </c>
      <c r="E48" s="592"/>
      <c r="F48" s="592">
        <v>1</v>
      </c>
      <c r="G48" s="593"/>
      <c r="H48" s="592">
        <v>58</v>
      </c>
      <c r="I48" s="594"/>
      <c r="J48" s="592">
        <v>68</v>
      </c>
      <c r="K48" s="595">
        <v>100</v>
      </c>
      <c r="L48" s="595"/>
      <c r="M48" s="592">
        <v>1204</v>
      </c>
      <c r="N48" s="594"/>
      <c r="O48" s="592">
        <v>78</v>
      </c>
      <c r="P48" s="592"/>
      <c r="Q48" s="592" t="s">
        <v>162</v>
      </c>
      <c r="R48" s="594"/>
      <c r="S48" s="592">
        <v>12</v>
      </c>
      <c r="T48" s="592"/>
      <c r="U48" s="586">
        <v>17</v>
      </c>
      <c r="V48" s="594"/>
      <c r="W48" s="592">
        <v>63</v>
      </c>
      <c r="X48" s="311"/>
      <c r="Y48" s="561"/>
      <c r="Z48" s="133"/>
    </row>
    <row r="49" spans="1:26" s="132" customFormat="1" ht="8.25" customHeight="1">
      <c r="A49" s="2088"/>
      <c r="B49" s="2088"/>
      <c r="C49" s="134"/>
      <c r="D49" s="566">
        <v>12157</v>
      </c>
      <c r="E49" s="566"/>
      <c r="F49" s="566">
        <v>3866</v>
      </c>
      <c r="G49" s="564"/>
      <c r="H49" s="566">
        <v>66</v>
      </c>
      <c r="I49" s="565"/>
      <c r="J49" s="566">
        <v>14713</v>
      </c>
      <c r="K49" s="596">
        <v>4.29</v>
      </c>
      <c r="L49" s="596"/>
      <c r="M49" s="597">
        <v>182855</v>
      </c>
      <c r="N49" s="565"/>
      <c r="O49" s="566">
        <v>70</v>
      </c>
      <c r="P49" s="566"/>
      <c r="Q49" s="566" t="s">
        <v>162</v>
      </c>
      <c r="R49" s="565"/>
      <c r="S49" s="566">
        <v>8241</v>
      </c>
      <c r="T49" s="566"/>
      <c r="U49" s="566">
        <v>56.001087399755299</v>
      </c>
      <c r="V49" s="565"/>
      <c r="W49" s="570">
        <v>273</v>
      </c>
      <c r="X49" s="565"/>
      <c r="Y49" s="566">
        <v>140</v>
      </c>
      <c r="Z49" s="135"/>
    </row>
    <row r="50" spans="1:26" s="132" customFormat="1" ht="10.5" customHeight="1" thickBot="1">
      <c r="A50" s="2089" t="s">
        <v>653</v>
      </c>
      <c r="B50" s="2089"/>
      <c r="C50" s="209"/>
      <c r="D50" s="609">
        <v>409804</v>
      </c>
      <c r="E50" s="609"/>
      <c r="F50" s="609">
        <v>293927</v>
      </c>
      <c r="G50" s="610"/>
      <c r="H50" s="609">
        <v>70</v>
      </c>
      <c r="I50" s="316"/>
      <c r="J50" s="609">
        <v>615342</v>
      </c>
      <c r="K50" s="611">
        <v>0.41</v>
      </c>
      <c r="L50" s="611"/>
      <c r="M50" s="609">
        <v>11622779</v>
      </c>
      <c r="N50" s="316"/>
      <c r="O50" s="609">
        <v>17</v>
      </c>
      <c r="P50" s="609"/>
      <c r="Q50" s="609" t="s">
        <v>162</v>
      </c>
      <c r="R50" s="316"/>
      <c r="S50" s="609">
        <v>120234</v>
      </c>
      <c r="T50" s="609"/>
      <c r="U50" s="609">
        <v>19.536358200418601</v>
      </c>
      <c r="V50" s="316"/>
      <c r="W50" s="609">
        <v>1801</v>
      </c>
      <c r="X50" s="316"/>
      <c r="Y50" s="609">
        <v>1238</v>
      </c>
      <c r="Z50" s="210"/>
    </row>
    <row r="51" spans="1:26" s="132" customFormat="1" ht="2.25" customHeight="1">
      <c r="A51" s="2083"/>
      <c r="B51" s="2083"/>
      <c r="C51" s="2083"/>
      <c r="D51" s="2083"/>
      <c r="E51" s="2083"/>
      <c r="F51" s="2083"/>
      <c r="G51" s="2083"/>
      <c r="H51" s="2083"/>
      <c r="I51" s="2083"/>
      <c r="J51" s="2083"/>
      <c r="K51" s="2083"/>
      <c r="L51" s="2083"/>
      <c r="M51" s="2083"/>
      <c r="N51" s="2083"/>
      <c r="O51" s="2083"/>
      <c r="P51" s="2083"/>
      <c r="Q51" s="2083"/>
      <c r="R51" s="2083"/>
      <c r="S51" s="2083"/>
      <c r="T51" s="2083"/>
      <c r="U51" s="2083"/>
      <c r="V51" s="2083"/>
      <c r="W51" s="2083"/>
      <c r="X51" s="2083"/>
      <c r="Y51" s="2083"/>
      <c r="Z51" s="309"/>
    </row>
    <row r="52" spans="1:26" s="919" customFormat="1" ht="9" customHeight="1">
      <c r="A52" s="581" t="s">
        <v>1115</v>
      </c>
      <c r="B52" s="2090" t="s">
        <v>1075</v>
      </c>
      <c r="C52" s="2090"/>
      <c r="D52" s="2090"/>
      <c r="E52" s="2090"/>
      <c r="F52" s="2090"/>
      <c r="G52" s="2090"/>
      <c r="H52" s="2090"/>
      <c r="I52" s="2090"/>
      <c r="J52" s="2090"/>
      <c r="K52" s="2090"/>
      <c r="L52" s="2090"/>
      <c r="M52" s="2090"/>
      <c r="N52" s="2090"/>
      <c r="O52" s="2090"/>
      <c r="P52" s="2090"/>
      <c r="Q52" s="2090"/>
      <c r="R52" s="2090"/>
      <c r="S52" s="2090"/>
      <c r="T52" s="2090"/>
      <c r="U52" s="2090"/>
      <c r="V52" s="2090"/>
      <c r="W52" s="2090"/>
      <c r="X52" s="2090"/>
      <c r="Y52" s="2090"/>
      <c r="Z52" s="918"/>
    </row>
    <row r="53" spans="1:26" s="919" customFormat="1" ht="15.75" customHeight="1">
      <c r="A53" s="581" t="s">
        <v>1116</v>
      </c>
      <c r="B53" s="2091" t="s">
        <v>1104</v>
      </c>
      <c r="C53" s="2091"/>
      <c r="D53" s="2091"/>
      <c r="E53" s="2091"/>
      <c r="F53" s="2091"/>
      <c r="G53" s="2091"/>
      <c r="H53" s="2091"/>
      <c r="I53" s="2091"/>
      <c r="J53" s="2091"/>
      <c r="K53" s="2091"/>
      <c r="L53" s="2091"/>
      <c r="M53" s="2091"/>
      <c r="N53" s="2091"/>
      <c r="O53" s="2091"/>
      <c r="P53" s="2091"/>
      <c r="Q53" s="2091"/>
      <c r="R53" s="2091"/>
      <c r="S53" s="2091"/>
      <c r="T53" s="2091"/>
      <c r="U53" s="2091"/>
      <c r="V53" s="2091"/>
      <c r="W53" s="2091"/>
      <c r="X53" s="2091"/>
      <c r="Y53" s="2091"/>
      <c r="Z53" s="918"/>
    </row>
    <row r="54" spans="1:26" s="919" customFormat="1" ht="7.5" customHeight="1">
      <c r="A54" s="581" t="s">
        <v>1123</v>
      </c>
      <c r="B54" s="2092" t="s">
        <v>642</v>
      </c>
      <c r="C54" s="2092"/>
      <c r="D54" s="2092"/>
      <c r="E54" s="2092"/>
      <c r="F54" s="2092"/>
      <c r="G54" s="2092"/>
      <c r="H54" s="2092"/>
      <c r="I54" s="2092"/>
      <c r="J54" s="2092"/>
      <c r="K54" s="2092"/>
      <c r="L54" s="2092"/>
      <c r="M54" s="2092"/>
      <c r="N54" s="2092"/>
      <c r="O54" s="2092"/>
      <c r="P54" s="2092"/>
      <c r="Q54" s="2092"/>
      <c r="R54" s="2092"/>
      <c r="S54" s="2092"/>
      <c r="T54" s="2092"/>
      <c r="U54" s="2092"/>
      <c r="V54" s="2092"/>
      <c r="W54" s="2092"/>
      <c r="X54" s="2092"/>
      <c r="Y54" s="2092"/>
      <c r="Z54" s="918"/>
    </row>
    <row r="55" spans="1:26" s="919" customFormat="1" ht="7.5" customHeight="1">
      <c r="A55" s="581" t="s">
        <v>1126</v>
      </c>
      <c r="B55" s="2092" t="s">
        <v>930</v>
      </c>
      <c r="C55" s="2092"/>
      <c r="D55" s="2092"/>
      <c r="E55" s="2092"/>
      <c r="F55" s="2092"/>
      <c r="G55" s="2092"/>
      <c r="H55" s="2092"/>
      <c r="I55" s="2092"/>
      <c r="J55" s="2092"/>
      <c r="K55" s="2092"/>
      <c r="L55" s="2092"/>
      <c r="M55" s="2092"/>
      <c r="N55" s="2092"/>
      <c r="O55" s="2092"/>
      <c r="P55" s="2092"/>
      <c r="Q55" s="2092"/>
      <c r="R55" s="2092"/>
      <c r="S55" s="2092"/>
      <c r="T55" s="2092"/>
      <c r="U55" s="2092"/>
      <c r="V55" s="2092"/>
      <c r="W55" s="2092"/>
      <c r="X55" s="2092"/>
      <c r="Y55" s="2092"/>
      <c r="Z55" s="918"/>
    </row>
    <row r="56" spans="1:26" s="919" customFormat="1" ht="24.75" customHeight="1">
      <c r="A56" s="1686" t="s">
        <v>1127</v>
      </c>
      <c r="B56" s="2091" t="s">
        <v>1090</v>
      </c>
      <c r="C56" s="2091"/>
      <c r="D56" s="2091"/>
      <c r="E56" s="2091"/>
      <c r="F56" s="2091"/>
      <c r="G56" s="2091"/>
      <c r="H56" s="2091"/>
      <c r="I56" s="2091"/>
      <c r="J56" s="2091"/>
      <c r="K56" s="2091"/>
      <c r="L56" s="2091"/>
      <c r="M56" s="2091"/>
      <c r="N56" s="2091"/>
      <c r="O56" s="2091"/>
      <c r="P56" s="2091"/>
      <c r="Q56" s="2091"/>
      <c r="R56" s="2091"/>
      <c r="S56" s="2091"/>
      <c r="T56" s="2091"/>
      <c r="U56" s="2091"/>
      <c r="V56" s="2091"/>
      <c r="W56" s="2091"/>
      <c r="X56" s="2091"/>
      <c r="Y56" s="2091"/>
      <c r="Z56" s="918"/>
    </row>
    <row r="57" spans="1:26" s="211" customFormat="1" ht="7.5" customHeight="1">
      <c r="A57" s="139" t="s">
        <v>162</v>
      </c>
      <c r="B57" s="2079" t="s">
        <v>514</v>
      </c>
      <c r="C57" s="2079"/>
      <c r="D57" s="2079"/>
      <c r="E57" s="2079"/>
      <c r="F57" s="2079"/>
      <c r="G57" s="2079"/>
      <c r="H57" s="2079"/>
      <c r="I57" s="2079"/>
      <c r="J57" s="2079"/>
      <c r="K57" s="2079"/>
      <c r="L57" s="2079"/>
      <c r="M57" s="2079"/>
      <c r="N57" s="2079"/>
      <c r="O57" s="2079"/>
      <c r="P57" s="2079"/>
      <c r="Q57" s="2079"/>
      <c r="R57" s="2079"/>
      <c r="S57" s="2079"/>
      <c r="T57" s="2079"/>
      <c r="U57" s="2079"/>
      <c r="V57" s="2079"/>
      <c r="W57" s="2079"/>
      <c r="X57" s="2079"/>
      <c r="Y57" s="2079"/>
      <c r="Z57" s="312"/>
    </row>
  </sheetData>
  <mergeCells count="33">
    <mergeCell ref="B52:Y52"/>
    <mergeCell ref="B53:Y53"/>
    <mergeCell ref="B54:Y54"/>
    <mergeCell ref="B55:Y55"/>
    <mergeCell ref="B57:Y57"/>
    <mergeCell ref="B56:Y56"/>
    <mergeCell ref="A51:Y51"/>
    <mergeCell ref="X8:Y8"/>
    <mergeCell ref="A9:B9"/>
    <mergeCell ref="A10:B10"/>
    <mergeCell ref="A19:B19"/>
    <mergeCell ref="A20:B20"/>
    <mergeCell ref="A29:B29"/>
    <mergeCell ref="A30:B30"/>
    <mergeCell ref="A39:B39"/>
    <mergeCell ref="A40:B40"/>
    <mergeCell ref="A49:B49"/>
    <mergeCell ref="A50:B50"/>
    <mergeCell ref="C7:D7"/>
    <mergeCell ref="E7:F7"/>
    <mergeCell ref="I7:J7"/>
    <mergeCell ref="A8:B8"/>
    <mergeCell ref="E8:F8"/>
    <mergeCell ref="I8:J8"/>
    <mergeCell ref="C8:D8"/>
    <mergeCell ref="C6:D6"/>
    <mergeCell ref="E6:F6"/>
    <mergeCell ref="I6:J6"/>
    <mergeCell ref="A1:Z1"/>
    <mergeCell ref="A3:B3"/>
    <mergeCell ref="C3:Z3"/>
    <mergeCell ref="C5:D5"/>
    <mergeCell ref="E5:F5"/>
  </mergeCells>
  <printOptions horizontalCentered="1"/>
  <pageMargins left="0.23622047244094491" right="0.23622047244094491" top="0.31496062992125984" bottom="0.23622047244094491" header="0.11811023622047245" footer="0.11811023622047245"/>
  <pageSetup scale="94" orientation="landscape" r:id="rId1"/>
  <ignoredErrors>
    <ignoredError sqref="O8:Q8 S8" numberStoredAsText="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zoomScaleNormal="100" workbookViewId="0">
      <selection activeCell="F5" sqref="F5"/>
    </sheetView>
  </sheetViews>
  <sheetFormatPr defaultColWidth="9.140625" defaultRowHeight="9.75" customHeight="1"/>
  <cols>
    <col min="1" max="1" width="2.140625" style="26" customWidth="1"/>
    <col min="2" max="2" width="42.7109375" style="26" customWidth="1"/>
    <col min="3" max="3" width="8.140625" style="26" customWidth="1"/>
    <col min="4" max="4" width="9" style="26" customWidth="1"/>
    <col min="5" max="5" width="1.28515625" style="26" customWidth="1"/>
    <col min="6" max="6" width="10" style="26" customWidth="1"/>
    <col min="7" max="7" width="1.7109375" style="26" customWidth="1"/>
    <col min="8" max="8" width="3.140625" style="26" customWidth="1"/>
    <col min="9" max="9" width="10" style="26" customWidth="1"/>
    <col min="10" max="10" width="1.7109375" style="26" customWidth="1"/>
    <col min="11" max="11" width="2.85546875" style="26" customWidth="1"/>
    <col min="12" max="14" width="10" style="26" customWidth="1"/>
    <col min="15" max="15" width="10.28515625" style="26" customWidth="1"/>
    <col min="16" max="16" width="10" style="26" customWidth="1"/>
    <col min="17" max="17" width="1.7109375" style="26" customWidth="1"/>
    <col min="18" max="18" width="1.28515625" style="26" customWidth="1"/>
    <col min="19" max="19" width="9.140625" style="26" customWidth="1"/>
    <col min="20" max="16384" width="9.140625" style="26"/>
  </cols>
  <sheetData>
    <row r="1" spans="1:18" ht="18.75" customHeight="1">
      <c r="A1" s="1920" t="s">
        <v>1124</v>
      </c>
      <c r="B1" s="1920"/>
      <c r="C1" s="1920"/>
      <c r="D1" s="1920"/>
      <c r="E1" s="1920"/>
      <c r="F1" s="1920"/>
      <c r="G1" s="1920"/>
      <c r="H1" s="1920"/>
      <c r="I1" s="1920"/>
      <c r="J1" s="1920"/>
      <c r="K1" s="1920"/>
      <c r="L1" s="1920"/>
      <c r="M1" s="1920"/>
      <c r="N1" s="1920"/>
      <c r="O1" s="1920"/>
      <c r="P1" s="1920"/>
      <c r="Q1" s="1920"/>
      <c r="R1" s="1920"/>
    </row>
    <row r="2" spans="1:18" ht="9" customHeight="1">
      <c r="A2" s="77"/>
      <c r="B2" s="77"/>
      <c r="C2" s="77"/>
      <c r="D2" s="77"/>
      <c r="E2" s="77"/>
      <c r="F2" s="77"/>
      <c r="G2" s="77"/>
      <c r="H2" s="77"/>
      <c r="I2" s="77"/>
      <c r="J2" s="77"/>
      <c r="K2" s="77"/>
      <c r="L2" s="77"/>
      <c r="M2" s="77"/>
      <c r="N2" s="77"/>
      <c r="O2" s="77"/>
      <c r="P2" s="77"/>
      <c r="Q2" s="77"/>
      <c r="R2" s="77"/>
    </row>
    <row r="3" spans="1:18" ht="10.5" customHeight="1">
      <c r="A3" s="2070" t="s">
        <v>526</v>
      </c>
      <c r="B3" s="2070"/>
      <c r="D3" s="142"/>
      <c r="E3" s="142"/>
      <c r="F3" s="2093" t="s">
        <v>108</v>
      </c>
      <c r="G3" s="2094"/>
      <c r="H3" s="2094"/>
      <c r="I3" s="2094"/>
      <c r="J3" s="2094"/>
      <c r="K3" s="2094"/>
      <c r="L3" s="2094"/>
      <c r="M3" s="2094"/>
      <c r="N3" s="2094"/>
      <c r="O3" s="2094"/>
      <c r="P3" s="2094"/>
      <c r="Q3" s="2094"/>
      <c r="R3" s="2095"/>
    </row>
    <row r="4" spans="1:18" ht="10.5" customHeight="1">
      <c r="A4" s="318"/>
      <c r="B4" s="318" t="s">
        <v>0</v>
      </c>
      <c r="C4" s="318" t="s">
        <v>1</v>
      </c>
      <c r="D4" s="318" t="s">
        <v>2</v>
      </c>
      <c r="E4" s="318"/>
      <c r="F4" s="318" t="s">
        <v>4</v>
      </c>
      <c r="G4" s="318"/>
      <c r="H4" s="318"/>
      <c r="I4" s="318" t="s">
        <v>5</v>
      </c>
      <c r="J4" s="318"/>
      <c r="K4" s="318"/>
      <c r="L4" s="2096" t="s">
        <v>6</v>
      </c>
      <c r="M4" s="2096"/>
      <c r="N4" s="318" t="s">
        <v>7</v>
      </c>
      <c r="O4" s="318" t="s">
        <v>16</v>
      </c>
      <c r="P4" s="318" t="s">
        <v>17</v>
      </c>
      <c r="Q4" s="318"/>
      <c r="R4" s="318"/>
    </row>
    <row r="5" spans="1:18" ht="10.5" customHeight="1">
      <c r="A5" s="50"/>
      <c r="B5" s="50"/>
      <c r="C5" s="50"/>
      <c r="D5" s="50"/>
      <c r="E5" s="50"/>
      <c r="F5" s="50"/>
      <c r="G5" s="50"/>
      <c r="H5" s="50"/>
      <c r="I5" s="50"/>
      <c r="J5" s="50"/>
      <c r="K5" s="50"/>
      <c r="L5" s="2020" t="s">
        <v>657</v>
      </c>
      <c r="M5" s="2020"/>
      <c r="N5" s="50"/>
      <c r="O5" s="143" t="s">
        <v>670</v>
      </c>
      <c r="P5" s="298"/>
      <c r="Q5" s="50"/>
      <c r="R5" s="298"/>
    </row>
    <row r="6" spans="1:18" ht="10.5" customHeight="1">
      <c r="A6" s="50"/>
      <c r="B6" s="50"/>
      <c r="C6" s="50"/>
      <c r="D6" s="50"/>
      <c r="E6" s="50"/>
      <c r="F6" s="50"/>
      <c r="G6" s="50"/>
      <c r="H6" s="50"/>
      <c r="I6" s="50"/>
      <c r="J6" s="50"/>
      <c r="K6" s="50"/>
      <c r="L6" s="52"/>
      <c r="M6" s="52"/>
      <c r="N6" s="50"/>
      <c r="O6" s="143" t="s">
        <v>938</v>
      </c>
      <c r="P6" s="895" t="s">
        <v>440</v>
      </c>
      <c r="Q6" s="50"/>
      <c r="R6" s="895"/>
    </row>
    <row r="7" spans="1:18" ht="10.5" customHeight="1">
      <c r="A7" s="50"/>
      <c r="B7" s="50"/>
      <c r="C7" s="53"/>
      <c r="D7" s="53"/>
      <c r="E7" s="53"/>
      <c r="F7" s="53"/>
      <c r="G7" s="53"/>
      <c r="H7" s="53"/>
      <c r="I7" s="298" t="s">
        <v>663</v>
      </c>
      <c r="J7" s="298"/>
      <c r="K7" s="298"/>
      <c r="L7" s="298"/>
      <c r="M7" s="298"/>
      <c r="N7" s="53" t="s">
        <v>668</v>
      </c>
      <c r="O7" s="298" t="s">
        <v>641</v>
      </c>
      <c r="P7" s="298" t="s">
        <v>636</v>
      </c>
      <c r="Q7" s="53"/>
      <c r="R7" s="298"/>
    </row>
    <row r="8" spans="1:18" ht="10.5" customHeight="1">
      <c r="A8" s="54"/>
      <c r="B8" s="54"/>
      <c r="C8" s="298"/>
      <c r="F8" s="298" t="s">
        <v>658</v>
      </c>
      <c r="G8" s="298"/>
      <c r="H8" s="298"/>
      <c r="I8" s="867" t="s">
        <v>664</v>
      </c>
      <c r="J8" s="298"/>
      <c r="K8" s="298"/>
      <c r="L8" s="298" t="s">
        <v>667</v>
      </c>
      <c r="M8" s="53"/>
      <c r="N8" s="298" t="s">
        <v>591</v>
      </c>
      <c r="O8" s="298" t="s">
        <v>591</v>
      </c>
      <c r="P8" s="298" t="s">
        <v>673</v>
      </c>
      <c r="Q8" s="298"/>
      <c r="R8" s="298"/>
    </row>
    <row r="9" spans="1:18" ht="10.5" customHeight="1">
      <c r="A9" s="54"/>
      <c r="B9" s="54"/>
      <c r="C9" s="298"/>
      <c r="D9" s="298" t="s">
        <v>660</v>
      </c>
      <c r="E9" s="298"/>
      <c r="F9" s="298" t="s">
        <v>659</v>
      </c>
      <c r="G9" s="298"/>
      <c r="H9" s="298"/>
      <c r="I9" s="298" t="s">
        <v>665</v>
      </c>
      <c r="J9" s="298"/>
      <c r="K9" s="298"/>
      <c r="L9" s="298" t="s">
        <v>939</v>
      </c>
      <c r="M9" s="298" t="s">
        <v>667</v>
      </c>
      <c r="N9" s="298" t="s">
        <v>669</v>
      </c>
      <c r="O9" s="298" t="s">
        <v>672</v>
      </c>
      <c r="P9" s="298" t="s">
        <v>674</v>
      </c>
      <c r="Q9" s="298"/>
      <c r="R9" s="298"/>
    </row>
    <row r="10" spans="1:18" ht="10.5" customHeight="1">
      <c r="A10" s="142"/>
      <c r="B10" s="142"/>
      <c r="C10" s="878" t="s">
        <v>635</v>
      </c>
      <c r="D10" s="298" t="s">
        <v>661</v>
      </c>
      <c r="E10" s="298"/>
      <c r="F10" s="302" t="s">
        <v>610</v>
      </c>
      <c r="G10" s="302"/>
      <c r="H10" s="103"/>
      <c r="I10" s="302" t="s">
        <v>666</v>
      </c>
      <c r="J10" s="302"/>
      <c r="K10" s="103"/>
      <c r="L10" s="302" t="s">
        <v>936</v>
      </c>
      <c r="M10" s="868" t="s">
        <v>939</v>
      </c>
      <c r="N10" s="302" t="s">
        <v>937</v>
      </c>
      <c r="O10" s="302" t="s">
        <v>939</v>
      </c>
      <c r="P10" s="302" t="s">
        <v>675</v>
      </c>
      <c r="Q10" s="890" t="s">
        <v>1116</v>
      </c>
      <c r="R10" s="298"/>
    </row>
    <row r="11" spans="1:18" ht="11.1" customHeight="1">
      <c r="A11" s="2097" t="s">
        <v>383</v>
      </c>
      <c r="B11" s="2097"/>
      <c r="C11" s="867" t="s">
        <v>656</v>
      </c>
      <c r="D11" s="298" t="s">
        <v>662</v>
      </c>
      <c r="E11" s="298"/>
      <c r="F11" s="144"/>
      <c r="G11" s="145"/>
      <c r="H11" s="145"/>
      <c r="I11" s="145"/>
      <c r="J11" s="145"/>
      <c r="K11" s="145"/>
      <c r="L11" s="145"/>
      <c r="M11" s="145"/>
      <c r="N11" s="145"/>
      <c r="O11" s="145"/>
      <c r="P11" s="145"/>
      <c r="Q11" s="145"/>
      <c r="R11" s="146"/>
    </row>
    <row r="12" spans="1:18" ht="11.1" customHeight="1">
      <c r="A12" s="2098" t="s">
        <v>384</v>
      </c>
      <c r="B12" s="2098"/>
      <c r="C12" s="143"/>
      <c r="D12" s="298"/>
      <c r="E12" s="298"/>
      <c r="F12" s="147"/>
      <c r="G12" s="143"/>
      <c r="H12" s="143"/>
      <c r="I12" s="143"/>
      <c r="J12" s="143"/>
      <c r="K12" s="143"/>
      <c r="L12" s="143"/>
      <c r="M12" s="143"/>
      <c r="N12" s="143"/>
      <c r="O12" s="143"/>
      <c r="P12" s="143"/>
      <c r="Q12" s="143"/>
      <c r="R12" s="148"/>
    </row>
    <row r="13" spans="1:18" ht="11.1" customHeight="1">
      <c r="A13" s="54"/>
      <c r="B13" s="54"/>
      <c r="C13" s="612" t="s">
        <v>917</v>
      </c>
      <c r="D13" s="613" t="s">
        <v>22</v>
      </c>
      <c r="E13" s="613"/>
      <c r="F13" s="614">
        <v>0.03</v>
      </c>
      <c r="G13" s="615"/>
      <c r="H13" s="615"/>
      <c r="I13" s="615">
        <v>0.03</v>
      </c>
      <c r="J13" s="615"/>
      <c r="K13" s="615"/>
      <c r="L13" s="616">
        <v>12</v>
      </c>
      <c r="M13" s="616">
        <v>17</v>
      </c>
      <c r="N13" s="616">
        <v>0</v>
      </c>
      <c r="O13" s="616">
        <v>0</v>
      </c>
      <c r="P13" s="617">
        <v>0</v>
      </c>
      <c r="Q13" s="618"/>
      <c r="R13" s="56"/>
    </row>
    <row r="14" spans="1:18" ht="11.1" customHeight="1">
      <c r="A14" s="54"/>
      <c r="B14" s="54"/>
      <c r="C14" s="619" t="s">
        <v>918</v>
      </c>
      <c r="D14" s="620" t="s">
        <v>23</v>
      </c>
      <c r="E14" s="620"/>
      <c r="F14" s="614">
        <v>0.04</v>
      </c>
      <c r="G14" s="615"/>
      <c r="H14" s="615"/>
      <c r="I14" s="615">
        <v>0.05</v>
      </c>
      <c r="J14" s="615"/>
      <c r="K14" s="615"/>
      <c r="L14" s="616">
        <v>44</v>
      </c>
      <c r="M14" s="616">
        <v>69</v>
      </c>
      <c r="N14" s="616">
        <v>0</v>
      </c>
      <c r="O14" s="616">
        <v>0</v>
      </c>
      <c r="P14" s="617">
        <v>0</v>
      </c>
      <c r="Q14" s="618"/>
      <c r="R14" s="56"/>
    </row>
    <row r="15" spans="1:18" ht="11.1" customHeight="1">
      <c r="A15" s="7"/>
      <c r="B15" s="7"/>
      <c r="C15" s="619" t="s">
        <v>919</v>
      </c>
      <c r="D15" s="620" t="s">
        <v>24</v>
      </c>
      <c r="E15" s="620"/>
      <c r="F15" s="614">
        <v>0.11</v>
      </c>
      <c r="G15" s="615"/>
      <c r="H15" s="615"/>
      <c r="I15" s="615">
        <v>0.1</v>
      </c>
      <c r="J15" s="615"/>
      <c r="K15" s="615"/>
      <c r="L15" s="616">
        <v>1326</v>
      </c>
      <c r="M15" s="616">
        <v>1427</v>
      </c>
      <c r="N15" s="616">
        <v>1</v>
      </c>
      <c r="O15" s="616">
        <v>0</v>
      </c>
      <c r="P15" s="617">
        <v>0.02</v>
      </c>
      <c r="Q15" s="618"/>
      <c r="R15" s="56"/>
    </row>
    <row r="16" spans="1:18" ht="11.1" customHeight="1">
      <c r="A16" s="7"/>
      <c r="B16" s="7"/>
      <c r="C16" s="619" t="s">
        <v>920</v>
      </c>
      <c r="D16" s="620" t="s">
        <v>25</v>
      </c>
      <c r="E16" s="620"/>
      <c r="F16" s="614">
        <v>0.25</v>
      </c>
      <c r="G16" s="615"/>
      <c r="H16" s="615"/>
      <c r="I16" s="615">
        <v>0.26</v>
      </c>
      <c r="J16" s="615"/>
      <c r="K16" s="615"/>
      <c r="L16" s="616">
        <v>5118</v>
      </c>
      <c r="M16" s="616">
        <v>5639</v>
      </c>
      <c r="N16" s="616">
        <v>16</v>
      </c>
      <c r="O16" s="616">
        <v>12</v>
      </c>
      <c r="P16" s="617">
        <v>0.11</v>
      </c>
      <c r="Q16" s="618"/>
      <c r="R16" s="56"/>
    </row>
    <row r="17" spans="1:18" ht="11.1" customHeight="1">
      <c r="A17" s="7"/>
      <c r="B17" s="7"/>
      <c r="C17" s="619" t="s">
        <v>921</v>
      </c>
      <c r="D17" s="620" t="s">
        <v>26</v>
      </c>
      <c r="E17" s="620"/>
      <c r="F17" s="614">
        <v>0.83</v>
      </c>
      <c r="G17" s="615"/>
      <c r="H17" s="615"/>
      <c r="I17" s="615">
        <v>0.89</v>
      </c>
      <c r="J17" s="615"/>
      <c r="K17" s="615"/>
      <c r="L17" s="616">
        <v>6960</v>
      </c>
      <c r="M17" s="616">
        <v>7176</v>
      </c>
      <c r="N17" s="616">
        <v>51</v>
      </c>
      <c r="O17" s="616">
        <v>23</v>
      </c>
      <c r="P17" s="617">
        <v>0.26</v>
      </c>
      <c r="Q17" s="618"/>
      <c r="R17" s="56"/>
    </row>
    <row r="18" spans="1:18" ht="11.1" customHeight="1">
      <c r="A18" s="7"/>
      <c r="B18" s="7"/>
      <c r="C18" s="619" t="s">
        <v>922</v>
      </c>
      <c r="D18" s="620" t="s">
        <v>27</v>
      </c>
      <c r="E18" s="620"/>
      <c r="F18" s="614">
        <v>3.6</v>
      </c>
      <c r="G18" s="615"/>
      <c r="H18" s="615"/>
      <c r="I18" s="615">
        <v>4.67</v>
      </c>
      <c r="J18" s="615"/>
      <c r="K18" s="615"/>
      <c r="L18" s="616">
        <v>25180</v>
      </c>
      <c r="M18" s="616">
        <v>28305</v>
      </c>
      <c r="N18" s="616">
        <v>791</v>
      </c>
      <c r="O18" s="616">
        <v>41</v>
      </c>
      <c r="P18" s="617">
        <v>0.32</v>
      </c>
      <c r="Q18" s="618"/>
      <c r="R18" s="56"/>
    </row>
    <row r="19" spans="1:18" ht="11.1" customHeight="1">
      <c r="A19" s="7"/>
      <c r="B19" s="7"/>
      <c r="C19" s="619" t="s">
        <v>654</v>
      </c>
      <c r="D19" s="620" t="s">
        <v>28</v>
      </c>
      <c r="E19" s="620"/>
      <c r="F19" s="621">
        <v>48.79</v>
      </c>
      <c r="G19" s="622"/>
      <c r="H19" s="622"/>
      <c r="I19" s="622">
        <v>49.22</v>
      </c>
      <c r="J19" s="622"/>
      <c r="K19" s="622"/>
      <c r="L19" s="616">
        <v>1602</v>
      </c>
      <c r="M19" s="616">
        <v>1813</v>
      </c>
      <c r="N19" s="616">
        <v>141</v>
      </c>
      <c r="O19" s="616">
        <v>66</v>
      </c>
      <c r="P19" s="623">
        <v>3.28</v>
      </c>
      <c r="Q19" s="149"/>
      <c r="R19" s="57"/>
    </row>
    <row r="20" spans="1:18" ht="11.1" customHeight="1">
      <c r="A20" s="7"/>
      <c r="B20" s="7"/>
      <c r="C20" s="298"/>
      <c r="D20" s="298"/>
      <c r="E20" s="150"/>
      <c r="F20" s="624">
        <v>1.67</v>
      </c>
      <c r="G20" s="625"/>
      <c r="H20" s="625"/>
      <c r="I20" s="625">
        <v>2.79</v>
      </c>
      <c r="J20" s="625"/>
      <c r="K20" s="625"/>
      <c r="L20" s="626">
        <v>40242</v>
      </c>
      <c r="M20" s="626">
        <v>44446</v>
      </c>
      <c r="N20" s="626">
        <v>1000</v>
      </c>
      <c r="O20" s="626">
        <v>142</v>
      </c>
      <c r="P20" s="627">
        <v>0.4</v>
      </c>
      <c r="Q20" s="151"/>
      <c r="R20" s="152"/>
    </row>
    <row r="21" spans="1:18" ht="11.1" customHeight="1">
      <c r="A21" s="2098" t="s">
        <v>432</v>
      </c>
      <c r="B21" s="2098"/>
      <c r="C21" s="298"/>
      <c r="D21" s="298"/>
      <c r="E21" s="150"/>
      <c r="F21" s="628"/>
      <c r="G21" s="629"/>
      <c r="H21" s="629"/>
      <c r="I21" s="629"/>
      <c r="J21" s="629"/>
      <c r="K21" s="629"/>
      <c r="L21" s="630"/>
      <c r="M21" s="630"/>
      <c r="N21" s="630"/>
      <c r="O21" s="630"/>
      <c r="P21" s="631"/>
      <c r="Q21" s="153"/>
      <c r="R21" s="150"/>
    </row>
    <row r="22" spans="1:18" ht="11.1" customHeight="1">
      <c r="C22" s="612" t="s">
        <v>923</v>
      </c>
      <c r="D22" s="613" t="s">
        <v>22</v>
      </c>
      <c r="E22" s="632"/>
      <c r="F22" s="614">
        <v>0.02</v>
      </c>
      <c r="G22" s="615"/>
      <c r="H22" s="615"/>
      <c r="I22" s="615">
        <v>0.02</v>
      </c>
      <c r="J22" s="615"/>
      <c r="K22" s="615"/>
      <c r="L22" s="616">
        <v>255</v>
      </c>
      <c r="M22" s="616">
        <v>294</v>
      </c>
      <c r="N22" s="616">
        <v>0</v>
      </c>
      <c r="O22" s="616">
        <v>0</v>
      </c>
      <c r="P22" s="617">
        <v>0</v>
      </c>
      <c r="Q22" s="618"/>
      <c r="R22" s="56"/>
    </row>
    <row r="23" spans="1:18" ht="11.1" customHeight="1">
      <c r="A23" s="54"/>
      <c r="B23" s="54"/>
      <c r="C23" s="619" t="s">
        <v>924</v>
      </c>
      <c r="D23" s="620" t="s">
        <v>23</v>
      </c>
      <c r="E23" s="633"/>
      <c r="F23" s="614">
        <v>0.03</v>
      </c>
      <c r="G23" s="615"/>
      <c r="H23" s="615"/>
      <c r="I23" s="615">
        <v>0.03</v>
      </c>
      <c r="J23" s="615"/>
      <c r="K23" s="615"/>
      <c r="L23" s="616">
        <v>58</v>
      </c>
      <c r="M23" s="616">
        <v>81</v>
      </c>
      <c r="N23" s="616">
        <v>0</v>
      </c>
      <c r="O23" s="616">
        <v>0</v>
      </c>
      <c r="P23" s="617">
        <v>0</v>
      </c>
      <c r="Q23" s="618"/>
      <c r="R23" s="56"/>
    </row>
    <row r="24" spans="1:18" ht="11.1" customHeight="1">
      <c r="A24" s="7"/>
      <c r="B24" s="7"/>
      <c r="C24" s="619" t="s">
        <v>925</v>
      </c>
      <c r="D24" s="620" t="s">
        <v>24</v>
      </c>
      <c r="E24" s="633"/>
      <c r="F24" s="614">
        <v>0.05</v>
      </c>
      <c r="G24" s="615"/>
      <c r="H24" s="615"/>
      <c r="I24" s="615">
        <v>0.05</v>
      </c>
      <c r="J24" s="615"/>
      <c r="K24" s="615"/>
      <c r="L24" s="616">
        <v>431</v>
      </c>
      <c r="M24" s="616">
        <v>459</v>
      </c>
      <c r="N24" s="616">
        <v>0</v>
      </c>
      <c r="O24" s="616">
        <v>0</v>
      </c>
      <c r="P24" s="617">
        <v>0</v>
      </c>
      <c r="Q24" s="618"/>
      <c r="R24" s="56"/>
    </row>
    <row r="25" spans="1:18" ht="11.1" customHeight="1">
      <c r="A25" s="7"/>
      <c r="B25" s="7"/>
      <c r="C25" s="619" t="s">
        <v>920</v>
      </c>
      <c r="D25" s="620" t="s">
        <v>25</v>
      </c>
      <c r="E25" s="633"/>
      <c r="F25" s="614">
        <v>0.22</v>
      </c>
      <c r="G25" s="615"/>
      <c r="H25" s="615"/>
      <c r="I25" s="615">
        <v>0.23</v>
      </c>
      <c r="J25" s="615"/>
      <c r="K25" s="615"/>
      <c r="L25" s="616">
        <v>201</v>
      </c>
      <c r="M25" s="616">
        <v>252</v>
      </c>
      <c r="N25" s="616">
        <v>0</v>
      </c>
      <c r="O25" s="616">
        <v>0</v>
      </c>
      <c r="P25" s="617">
        <v>0</v>
      </c>
      <c r="Q25" s="618"/>
      <c r="R25" s="56"/>
    </row>
    <row r="26" spans="1:18" ht="11.1" customHeight="1">
      <c r="A26" s="7"/>
      <c r="B26" s="7"/>
      <c r="C26" s="619" t="s">
        <v>921</v>
      </c>
      <c r="D26" s="620" t="s">
        <v>26</v>
      </c>
      <c r="E26" s="633"/>
      <c r="F26" s="614">
        <v>0.61</v>
      </c>
      <c r="G26" s="615"/>
      <c r="H26" s="615"/>
      <c r="I26" s="615">
        <v>0.73</v>
      </c>
      <c r="J26" s="615"/>
      <c r="K26" s="615"/>
      <c r="L26" s="616">
        <v>98</v>
      </c>
      <c r="M26" s="616">
        <v>98</v>
      </c>
      <c r="N26" s="616">
        <v>1</v>
      </c>
      <c r="O26" s="616">
        <v>1</v>
      </c>
      <c r="P26" s="617">
        <v>0.35</v>
      </c>
      <c r="Q26" s="618"/>
      <c r="R26" s="56"/>
    </row>
    <row r="27" spans="1:18" ht="11.1" customHeight="1">
      <c r="A27" s="7"/>
      <c r="B27" s="7"/>
      <c r="C27" s="619" t="s">
        <v>922</v>
      </c>
      <c r="D27" s="620" t="s">
        <v>27</v>
      </c>
      <c r="E27" s="633"/>
      <c r="F27" s="614">
        <v>5.84</v>
      </c>
      <c r="G27" s="615"/>
      <c r="H27" s="615"/>
      <c r="I27" s="615">
        <v>5.83</v>
      </c>
      <c r="J27" s="615"/>
      <c r="K27" s="615"/>
      <c r="L27" s="616">
        <v>481</v>
      </c>
      <c r="M27" s="616">
        <v>468</v>
      </c>
      <c r="N27" s="616">
        <v>0</v>
      </c>
      <c r="O27" s="616">
        <v>0</v>
      </c>
      <c r="P27" s="617">
        <v>7.0000000000000007E-2</v>
      </c>
      <c r="Q27" s="618"/>
      <c r="R27" s="56"/>
    </row>
    <row r="28" spans="1:18" ht="11.1" customHeight="1">
      <c r="A28" s="7"/>
      <c r="B28" s="7"/>
      <c r="C28" s="619" t="s">
        <v>654</v>
      </c>
      <c r="D28" s="620" t="s">
        <v>28</v>
      </c>
      <c r="E28" s="620"/>
      <c r="F28" s="621">
        <v>26.02</v>
      </c>
      <c r="G28" s="622"/>
      <c r="H28" s="622"/>
      <c r="I28" s="622">
        <v>23.1</v>
      </c>
      <c r="J28" s="622"/>
      <c r="K28" s="622"/>
      <c r="L28" s="616">
        <v>12</v>
      </c>
      <c r="M28" s="616">
        <v>9</v>
      </c>
      <c r="N28" s="616">
        <v>1</v>
      </c>
      <c r="O28" s="616">
        <v>1</v>
      </c>
      <c r="P28" s="623">
        <v>3.09</v>
      </c>
      <c r="Q28" s="149"/>
      <c r="R28" s="57"/>
    </row>
    <row r="29" spans="1:18" ht="11.1" customHeight="1">
      <c r="A29" s="7"/>
      <c r="B29" s="7"/>
      <c r="C29" s="298"/>
      <c r="D29" s="298"/>
      <c r="E29" s="150"/>
      <c r="F29" s="624">
        <v>0.09</v>
      </c>
      <c r="G29" s="625"/>
      <c r="H29" s="625"/>
      <c r="I29" s="625">
        <v>1.26</v>
      </c>
      <c r="J29" s="625"/>
      <c r="K29" s="625"/>
      <c r="L29" s="626">
        <v>1536</v>
      </c>
      <c r="M29" s="626">
        <v>1661</v>
      </c>
      <c r="N29" s="626">
        <v>2</v>
      </c>
      <c r="O29" s="626">
        <v>2</v>
      </c>
      <c r="P29" s="627">
        <v>0.09</v>
      </c>
      <c r="Q29" s="151"/>
      <c r="R29" s="152"/>
    </row>
    <row r="30" spans="1:18" ht="11.1" customHeight="1">
      <c r="A30" s="2098" t="s">
        <v>389</v>
      </c>
      <c r="B30" s="2098"/>
      <c r="C30" s="298"/>
      <c r="D30" s="298"/>
      <c r="E30" s="150"/>
      <c r="F30" s="628"/>
      <c r="G30" s="629"/>
      <c r="H30" s="629"/>
      <c r="I30" s="629"/>
      <c r="J30" s="629"/>
      <c r="K30" s="629"/>
      <c r="L30" s="630"/>
      <c r="M30" s="630"/>
      <c r="N30" s="630"/>
      <c r="O30" s="630"/>
      <c r="P30" s="631"/>
      <c r="Q30" s="153"/>
      <c r="R30" s="150"/>
    </row>
    <row r="31" spans="1:18" ht="11.1" customHeight="1">
      <c r="C31" s="612" t="s">
        <v>917</v>
      </c>
      <c r="D31" s="613" t="s">
        <v>22</v>
      </c>
      <c r="E31" s="632"/>
      <c r="F31" s="614">
        <v>0.03</v>
      </c>
      <c r="G31" s="615"/>
      <c r="H31" s="615"/>
      <c r="I31" s="615">
        <v>0.03</v>
      </c>
      <c r="J31" s="615"/>
      <c r="K31" s="615"/>
      <c r="L31" s="616">
        <v>5</v>
      </c>
      <c r="M31" s="616">
        <v>4</v>
      </c>
      <c r="N31" s="616">
        <v>0</v>
      </c>
      <c r="O31" s="616">
        <v>0</v>
      </c>
      <c r="P31" s="617">
        <v>0</v>
      </c>
      <c r="Q31" s="618"/>
      <c r="R31" s="56"/>
    </row>
    <row r="32" spans="1:18" ht="11.1" customHeight="1">
      <c r="A32" s="54"/>
      <c r="B32" s="54"/>
      <c r="C32" s="619" t="s">
        <v>918</v>
      </c>
      <c r="D32" s="620" t="s">
        <v>23</v>
      </c>
      <c r="E32" s="633"/>
      <c r="F32" s="614">
        <v>0.05</v>
      </c>
      <c r="G32" s="615"/>
      <c r="H32" s="615"/>
      <c r="I32" s="615">
        <v>0.04</v>
      </c>
      <c r="J32" s="615"/>
      <c r="K32" s="615"/>
      <c r="L32" s="616">
        <v>58</v>
      </c>
      <c r="M32" s="616">
        <v>49</v>
      </c>
      <c r="N32" s="616">
        <v>0</v>
      </c>
      <c r="O32" s="616">
        <v>0</v>
      </c>
      <c r="P32" s="617">
        <v>0</v>
      </c>
      <c r="Q32" s="618"/>
      <c r="R32" s="56"/>
    </row>
    <row r="33" spans="1:18" ht="11.1" customHeight="1">
      <c r="A33" s="7"/>
      <c r="B33" s="7"/>
      <c r="C33" s="619" t="s">
        <v>919</v>
      </c>
      <c r="D33" s="620" t="s">
        <v>24</v>
      </c>
      <c r="E33" s="633"/>
      <c r="F33" s="614">
        <v>0.09</v>
      </c>
      <c r="G33" s="615"/>
      <c r="H33" s="615"/>
      <c r="I33" s="615">
        <v>0.11</v>
      </c>
      <c r="J33" s="615"/>
      <c r="K33" s="615"/>
      <c r="L33" s="616">
        <v>139</v>
      </c>
      <c r="M33" s="616">
        <v>169</v>
      </c>
      <c r="N33" s="616">
        <v>0</v>
      </c>
      <c r="O33" s="616">
        <v>0</v>
      </c>
      <c r="P33" s="617">
        <v>0</v>
      </c>
      <c r="Q33" s="618"/>
      <c r="R33" s="56"/>
    </row>
    <row r="34" spans="1:18" ht="11.1" customHeight="1">
      <c r="A34" s="7"/>
      <c r="B34" s="7"/>
      <c r="C34" s="619" t="s">
        <v>920</v>
      </c>
      <c r="D34" s="620" t="s">
        <v>25</v>
      </c>
      <c r="E34" s="633"/>
      <c r="F34" s="614">
        <v>0.2</v>
      </c>
      <c r="G34" s="615"/>
      <c r="H34" s="615"/>
      <c r="I34" s="615">
        <v>0.18</v>
      </c>
      <c r="J34" s="615"/>
      <c r="K34" s="615"/>
      <c r="L34" s="616">
        <v>68</v>
      </c>
      <c r="M34" s="616">
        <v>60</v>
      </c>
      <c r="N34" s="616">
        <v>0</v>
      </c>
      <c r="O34" s="616">
        <v>0</v>
      </c>
      <c r="P34" s="617">
        <v>0</v>
      </c>
      <c r="Q34" s="618"/>
      <c r="R34" s="56"/>
    </row>
    <row r="35" spans="1:18" ht="11.1" customHeight="1">
      <c r="A35" s="7"/>
      <c r="B35" s="7"/>
      <c r="C35" s="619" t="s">
        <v>921</v>
      </c>
      <c r="D35" s="620" t="s">
        <v>26</v>
      </c>
      <c r="E35" s="633"/>
      <c r="F35" s="614">
        <v>0.59</v>
      </c>
      <c r="G35" s="615"/>
      <c r="H35" s="615"/>
      <c r="I35" s="615">
        <v>0.65</v>
      </c>
      <c r="J35" s="615"/>
      <c r="K35" s="615"/>
      <c r="L35" s="616">
        <v>45</v>
      </c>
      <c r="M35" s="616">
        <v>32</v>
      </c>
      <c r="N35" s="616">
        <v>0</v>
      </c>
      <c r="O35" s="616">
        <v>0</v>
      </c>
      <c r="P35" s="617">
        <v>0</v>
      </c>
      <c r="Q35" s="618"/>
      <c r="R35" s="56"/>
    </row>
    <row r="36" spans="1:18" ht="11.1" customHeight="1">
      <c r="A36" s="7"/>
      <c r="B36" s="7"/>
      <c r="C36" s="619" t="s">
        <v>922</v>
      </c>
      <c r="D36" s="620" t="s">
        <v>27</v>
      </c>
      <c r="E36" s="633"/>
      <c r="F36" s="614">
        <v>6.52</v>
      </c>
      <c r="G36" s="615"/>
      <c r="H36" s="615"/>
      <c r="I36" s="615">
        <v>5.63</v>
      </c>
      <c r="J36" s="615"/>
      <c r="K36" s="615"/>
      <c r="L36" s="616">
        <v>194</v>
      </c>
      <c r="M36" s="616">
        <v>209</v>
      </c>
      <c r="N36" s="616">
        <v>0</v>
      </c>
      <c r="O36" s="616">
        <v>0</v>
      </c>
      <c r="P36" s="617">
        <v>0</v>
      </c>
      <c r="Q36" s="618"/>
      <c r="R36" s="56"/>
    </row>
    <row r="37" spans="1:18" ht="11.1" customHeight="1">
      <c r="A37" s="7"/>
      <c r="B37" s="7"/>
      <c r="C37" s="619" t="s">
        <v>654</v>
      </c>
      <c r="D37" s="620" t="s">
        <v>28</v>
      </c>
      <c r="E37" s="620"/>
      <c r="F37" s="621">
        <v>16.72</v>
      </c>
      <c r="G37" s="622"/>
      <c r="H37" s="622"/>
      <c r="I37" s="622">
        <v>16.72</v>
      </c>
      <c r="J37" s="622"/>
      <c r="K37" s="622"/>
      <c r="L37" s="616">
        <v>2</v>
      </c>
      <c r="M37" s="616">
        <v>1</v>
      </c>
      <c r="N37" s="616">
        <v>0</v>
      </c>
      <c r="O37" s="616">
        <v>0</v>
      </c>
      <c r="P37" s="623">
        <v>0</v>
      </c>
      <c r="Q37" s="149"/>
      <c r="R37" s="57"/>
    </row>
    <row r="38" spans="1:18" ht="11.1" customHeight="1" thickBot="1">
      <c r="A38" s="79"/>
      <c r="B38" s="79"/>
      <c r="C38" s="79"/>
      <c r="D38" s="79"/>
      <c r="E38" s="154"/>
      <c r="F38" s="634">
        <v>0.73</v>
      </c>
      <c r="G38" s="635"/>
      <c r="H38" s="635"/>
      <c r="I38" s="635">
        <v>0.38</v>
      </c>
      <c r="J38" s="635"/>
      <c r="K38" s="635"/>
      <c r="L38" s="636">
        <v>511</v>
      </c>
      <c r="M38" s="636">
        <v>524</v>
      </c>
      <c r="N38" s="636">
        <v>0</v>
      </c>
      <c r="O38" s="636">
        <v>0</v>
      </c>
      <c r="P38" s="637">
        <v>0</v>
      </c>
      <c r="Q38" s="638"/>
      <c r="R38" s="639"/>
    </row>
    <row r="39" spans="1:18" s="141" customFormat="1" ht="7.5" customHeight="1">
      <c r="A39" s="2099"/>
      <c r="B39" s="2099"/>
      <c r="C39" s="2099"/>
      <c r="D39" s="2099"/>
      <c r="E39" s="2099"/>
      <c r="F39" s="2099"/>
      <c r="G39" s="2099"/>
      <c r="H39" s="2099"/>
      <c r="I39" s="2099"/>
      <c r="J39" s="2099"/>
      <c r="K39" s="2099"/>
      <c r="L39" s="2099"/>
      <c r="M39" s="2099"/>
      <c r="N39" s="2099"/>
      <c r="O39" s="2099"/>
      <c r="P39" s="2099"/>
      <c r="Q39" s="2099"/>
      <c r="R39" s="2099"/>
    </row>
    <row r="40" spans="1:18" s="141" customFormat="1" ht="9.9499999999999993" customHeight="1">
      <c r="A40" s="48" t="s">
        <v>1115</v>
      </c>
      <c r="B40" s="2013" t="s">
        <v>974</v>
      </c>
      <c r="C40" s="2013"/>
      <c r="D40" s="2013"/>
      <c r="E40" s="2013"/>
      <c r="F40" s="2013"/>
      <c r="G40" s="2013"/>
      <c r="H40" s="2013"/>
      <c r="I40" s="2013"/>
      <c r="J40" s="2013"/>
      <c r="K40" s="2013"/>
      <c r="L40" s="2013"/>
      <c r="M40" s="2013"/>
      <c r="N40" s="2013"/>
      <c r="O40" s="2013"/>
      <c r="P40" s="2013"/>
      <c r="Q40" s="2013"/>
      <c r="R40" s="2013"/>
    </row>
    <row r="41" spans="1:18" s="141" customFormat="1" ht="9.9499999999999993" customHeight="1">
      <c r="A41" s="48" t="s">
        <v>1116</v>
      </c>
      <c r="B41" s="2013" t="s">
        <v>940</v>
      </c>
      <c r="C41" s="2013"/>
      <c r="D41" s="2013"/>
      <c r="E41" s="2013"/>
      <c r="F41" s="2013"/>
      <c r="G41" s="2013"/>
      <c r="H41" s="2013"/>
      <c r="I41" s="2013"/>
      <c r="J41" s="2013"/>
      <c r="K41" s="2013"/>
      <c r="L41" s="2013"/>
      <c r="M41" s="2013"/>
      <c r="N41" s="2013"/>
      <c r="O41" s="2013"/>
      <c r="P41" s="2013"/>
      <c r="Q41" s="2013"/>
      <c r="R41" s="2013"/>
    </row>
  </sheetData>
  <sheetProtection formatCells="0" formatColumns="0" formatRows="0" sort="0" autoFilter="0" pivotTables="0"/>
  <mergeCells count="12">
    <mergeCell ref="B41:R41"/>
    <mergeCell ref="A1:R1"/>
    <mergeCell ref="A3:B3"/>
    <mergeCell ref="F3:R3"/>
    <mergeCell ref="L4:M4"/>
    <mergeCell ref="L5:M5"/>
    <mergeCell ref="A11:B11"/>
    <mergeCell ref="A12:B12"/>
    <mergeCell ref="A21:B21"/>
    <mergeCell ref="A30:B30"/>
    <mergeCell ref="A39:R39"/>
    <mergeCell ref="B40:R40"/>
  </mergeCells>
  <printOptions horizontalCentered="1"/>
  <pageMargins left="0.23622047244094491" right="0.23622047244094491" top="0.31496062992125984" bottom="0.23622047244094491" header="0.11811023622047245" footer="0.11811023622047245"/>
  <pageSetup scale="94"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zoomScaleNormal="100" workbookViewId="0">
      <selection activeCell="A3" sqref="A3:C3"/>
    </sheetView>
  </sheetViews>
  <sheetFormatPr defaultColWidth="9.140625" defaultRowHeight="9.75" customHeight="1"/>
  <cols>
    <col min="1" max="1" width="2.140625" style="26" customWidth="1"/>
    <col min="2" max="2" width="34.5703125" style="26" customWidth="1"/>
    <col min="3" max="4" width="10" style="26" customWidth="1"/>
    <col min="5" max="5" width="1.28515625" style="26" customWidth="1"/>
    <col min="6" max="6" width="10" style="26" customWidth="1"/>
    <col min="7" max="7" width="1.7109375" style="26" customWidth="1"/>
    <col min="8" max="8" width="10" style="26" customWidth="1"/>
    <col min="9" max="9" width="1.7109375" style="26" customWidth="1"/>
    <col min="10" max="12" width="10" style="26" customWidth="1"/>
    <col min="13" max="13" width="10.28515625" style="26" customWidth="1"/>
    <col min="14" max="14" width="10" style="26" customWidth="1"/>
    <col min="15" max="15" width="1.7109375" style="26" customWidth="1"/>
    <col min="16" max="16" width="1.28515625" style="26" customWidth="1"/>
    <col min="17" max="17" width="9.140625" style="26" customWidth="1"/>
    <col min="18" max="16384" width="9.140625" style="26"/>
  </cols>
  <sheetData>
    <row r="1" spans="1:16" ht="18.75" customHeight="1">
      <c r="A1" s="1920" t="s">
        <v>1121</v>
      </c>
      <c r="B1" s="1920"/>
      <c r="C1" s="1920"/>
      <c r="D1" s="1920"/>
      <c r="E1" s="1920"/>
      <c r="F1" s="1920"/>
      <c r="G1" s="1920"/>
      <c r="H1" s="1920"/>
      <c r="I1" s="1920"/>
      <c r="J1" s="1920"/>
      <c r="K1" s="1920"/>
      <c r="L1" s="1920"/>
      <c r="M1" s="1920"/>
      <c r="N1" s="1920"/>
      <c r="O1" s="1920"/>
      <c r="P1" s="1920"/>
    </row>
    <row r="2" spans="1:16" ht="9" customHeight="1">
      <c r="B2" s="77"/>
      <c r="C2" s="77"/>
      <c r="D2" s="77"/>
      <c r="E2" s="77"/>
      <c r="F2" s="77"/>
      <c r="G2" s="77"/>
      <c r="H2" s="77"/>
      <c r="I2" s="77"/>
      <c r="J2" s="77"/>
      <c r="K2" s="77"/>
      <c r="L2" s="77"/>
      <c r="M2" s="77"/>
      <c r="N2" s="77"/>
      <c r="O2" s="77"/>
      <c r="P2" s="77"/>
    </row>
    <row r="3" spans="1:16" ht="11.25" customHeight="1">
      <c r="A3" s="2070" t="s">
        <v>526</v>
      </c>
      <c r="B3" s="2070"/>
      <c r="D3" s="142"/>
      <c r="E3" s="142"/>
      <c r="F3" s="2093" t="s">
        <v>108</v>
      </c>
      <c r="G3" s="2094"/>
      <c r="H3" s="2094"/>
      <c r="I3" s="2094"/>
      <c r="J3" s="2094"/>
      <c r="K3" s="2094"/>
      <c r="L3" s="2094"/>
      <c r="M3" s="2094"/>
      <c r="N3" s="2094"/>
      <c r="O3" s="2094"/>
      <c r="P3" s="2095"/>
    </row>
    <row r="4" spans="1:16" ht="9" customHeight="1">
      <c r="B4" s="318" t="s">
        <v>0</v>
      </c>
      <c r="C4" s="318" t="s">
        <v>1</v>
      </c>
      <c r="D4" s="318" t="s">
        <v>2</v>
      </c>
      <c r="E4" s="318"/>
      <c r="F4" s="318" t="s">
        <v>4</v>
      </c>
      <c r="G4" s="318"/>
      <c r="H4" s="318" t="s">
        <v>5</v>
      </c>
      <c r="I4" s="318"/>
      <c r="J4" s="2096" t="s">
        <v>6</v>
      </c>
      <c r="K4" s="2096"/>
      <c r="L4" s="318" t="s">
        <v>7</v>
      </c>
      <c r="M4" s="318" t="s">
        <v>16</v>
      </c>
      <c r="N4" s="318" t="s">
        <v>17</v>
      </c>
      <c r="O4" s="318"/>
      <c r="P4" s="318"/>
    </row>
    <row r="5" spans="1:16" ht="12.75" customHeight="1">
      <c r="B5" s="50"/>
      <c r="C5" s="53"/>
      <c r="D5" s="53"/>
      <c r="E5" s="53"/>
      <c r="F5" s="53"/>
      <c r="G5" s="53"/>
      <c r="H5" s="53"/>
      <c r="I5" s="53"/>
      <c r="J5" s="1945" t="s">
        <v>1122</v>
      </c>
      <c r="K5" s="1945"/>
      <c r="L5" s="53"/>
      <c r="M5" s="143" t="s">
        <v>670</v>
      </c>
      <c r="N5" s="867"/>
      <c r="O5" s="53"/>
      <c r="P5" s="298"/>
    </row>
    <row r="6" spans="1:16" ht="12.75" customHeight="1">
      <c r="B6" s="50"/>
      <c r="C6" s="53"/>
      <c r="D6" s="53"/>
      <c r="E6" s="53"/>
      <c r="F6" s="53"/>
      <c r="G6" s="53"/>
      <c r="H6" s="53"/>
      <c r="I6" s="53"/>
      <c r="J6" s="920"/>
      <c r="K6" s="920"/>
      <c r="L6" s="53"/>
      <c r="M6" s="143" t="s">
        <v>938</v>
      </c>
      <c r="N6" s="895" t="s">
        <v>942</v>
      </c>
      <c r="O6" s="53"/>
      <c r="P6" s="895"/>
    </row>
    <row r="7" spans="1:16" ht="9" customHeight="1">
      <c r="B7" s="50"/>
      <c r="C7" s="53"/>
      <c r="D7" s="53"/>
      <c r="E7" s="53"/>
      <c r="F7" s="53"/>
      <c r="G7" s="53"/>
      <c r="H7" s="867" t="s">
        <v>663</v>
      </c>
      <c r="I7" s="298"/>
      <c r="J7" s="298"/>
      <c r="K7" s="298"/>
      <c r="L7" s="53" t="s">
        <v>668</v>
      </c>
      <c r="M7" s="867" t="s">
        <v>671</v>
      </c>
      <c r="N7" s="867" t="s">
        <v>636</v>
      </c>
      <c r="O7" s="53"/>
      <c r="P7" s="298"/>
    </row>
    <row r="8" spans="1:16" ht="9" customHeight="1">
      <c r="B8" s="54"/>
      <c r="C8" s="298"/>
      <c r="F8" s="867" t="s">
        <v>658</v>
      </c>
      <c r="G8" s="298"/>
      <c r="H8" s="867" t="s">
        <v>664</v>
      </c>
      <c r="I8" s="298"/>
      <c r="J8" s="867" t="s">
        <v>667</v>
      </c>
      <c r="K8" s="53"/>
      <c r="L8" s="867" t="s">
        <v>591</v>
      </c>
      <c r="M8" s="867" t="s">
        <v>591</v>
      </c>
      <c r="N8" s="867" t="s">
        <v>673</v>
      </c>
      <c r="O8" s="298"/>
      <c r="P8" s="298"/>
    </row>
    <row r="9" spans="1:16" ht="9" customHeight="1">
      <c r="B9" s="54"/>
      <c r="C9" s="298"/>
      <c r="D9" s="867" t="s">
        <v>660</v>
      </c>
      <c r="E9" s="298"/>
      <c r="F9" s="867" t="s">
        <v>659</v>
      </c>
      <c r="G9" s="298"/>
      <c r="H9" s="867" t="s">
        <v>665</v>
      </c>
      <c r="I9" s="298"/>
      <c r="J9" s="867" t="s">
        <v>939</v>
      </c>
      <c r="K9" s="867" t="s">
        <v>941</v>
      </c>
      <c r="L9" s="867" t="s">
        <v>669</v>
      </c>
      <c r="M9" s="867" t="s">
        <v>672</v>
      </c>
      <c r="N9" s="867" t="s">
        <v>674</v>
      </c>
      <c r="O9" s="298"/>
      <c r="P9" s="298"/>
    </row>
    <row r="10" spans="1:16" ht="10.5" customHeight="1">
      <c r="B10" s="142"/>
      <c r="C10" s="878" t="s">
        <v>635</v>
      </c>
      <c r="D10" s="867" t="s">
        <v>661</v>
      </c>
      <c r="E10" s="298"/>
      <c r="F10" s="868" t="s">
        <v>610</v>
      </c>
      <c r="G10" s="302"/>
      <c r="H10" s="868" t="s">
        <v>666</v>
      </c>
      <c r="I10" s="302"/>
      <c r="J10" s="868" t="s">
        <v>936</v>
      </c>
      <c r="K10" s="868" t="s">
        <v>937</v>
      </c>
      <c r="L10" s="868" t="s">
        <v>937</v>
      </c>
      <c r="M10" s="868" t="s">
        <v>939</v>
      </c>
      <c r="N10" s="868" t="s">
        <v>675</v>
      </c>
      <c r="O10" s="843" t="s">
        <v>1123</v>
      </c>
      <c r="P10" s="298"/>
    </row>
    <row r="11" spans="1:16" ht="9" customHeight="1">
      <c r="A11" s="2084" t="s">
        <v>391</v>
      </c>
      <c r="B11" s="2084"/>
      <c r="C11" s="867" t="s">
        <v>656</v>
      </c>
      <c r="D11" s="867" t="s">
        <v>662</v>
      </c>
      <c r="E11" s="298"/>
      <c r="F11" s="144"/>
      <c r="G11" s="145"/>
      <c r="H11" s="145"/>
      <c r="I11" s="145"/>
      <c r="J11" s="145"/>
      <c r="K11" s="145"/>
      <c r="L11" s="145"/>
      <c r="M11" s="145"/>
      <c r="N11" s="145"/>
      <c r="O11" s="145"/>
      <c r="P11" s="146"/>
    </row>
    <row r="12" spans="1:16" ht="23.25" customHeight="1">
      <c r="A12" s="2101" t="s">
        <v>943</v>
      </c>
      <c r="B12" s="2101"/>
      <c r="C12" s="54"/>
      <c r="D12" s="54"/>
      <c r="E12" s="54"/>
      <c r="F12" s="147"/>
      <c r="G12" s="143"/>
      <c r="H12" s="143"/>
      <c r="I12" s="143"/>
      <c r="J12" s="143"/>
      <c r="K12" s="143"/>
      <c r="L12" s="143"/>
      <c r="M12" s="143"/>
      <c r="N12" s="143"/>
      <c r="O12" s="143"/>
      <c r="P12" s="148"/>
    </row>
    <row r="13" spans="1:16" ht="9.75" customHeight="1">
      <c r="A13" s="640"/>
      <c r="B13" s="54"/>
      <c r="C13" s="612" t="s">
        <v>917</v>
      </c>
      <c r="D13" s="641" t="s">
        <v>38</v>
      </c>
      <c r="E13" s="641"/>
      <c r="F13" s="642">
        <v>0.03</v>
      </c>
      <c r="G13" s="643"/>
      <c r="H13" s="643">
        <v>0.03</v>
      </c>
      <c r="I13" s="643"/>
      <c r="J13" s="644">
        <v>345616</v>
      </c>
      <c r="K13" s="644">
        <v>300852</v>
      </c>
      <c r="L13" s="644">
        <v>0</v>
      </c>
      <c r="M13" s="644">
        <v>0</v>
      </c>
      <c r="N13" s="645">
        <v>0.01</v>
      </c>
      <c r="O13" s="643"/>
      <c r="P13" s="56"/>
    </row>
    <row r="14" spans="1:16" ht="9.75" customHeight="1">
      <c r="A14" s="640"/>
      <c r="B14" s="54"/>
      <c r="C14" s="619" t="s">
        <v>918</v>
      </c>
      <c r="D14" s="646" t="s">
        <v>39</v>
      </c>
      <c r="E14" s="646"/>
      <c r="F14" s="642">
        <v>0.05</v>
      </c>
      <c r="G14" s="643"/>
      <c r="H14" s="643">
        <v>0.05</v>
      </c>
      <c r="I14" s="643"/>
      <c r="J14" s="644">
        <v>267433</v>
      </c>
      <c r="K14" s="644">
        <v>138386</v>
      </c>
      <c r="L14" s="644">
        <v>214</v>
      </c>
      <c r="M14" s="644">
        <v>1</v>
      </c>
      <c r="N14" s="645">
        <v>0.03</v>
      </c>
      <c r="O14" s="643"/>
      <c r="P14" s="56"/>
    </row>
    <row r="15" spans="1:16" ht="9.75" customHeight="1">
      <c r="A15" s="640"/>
      <c r="B15" s="7"/>
      <c r="C15" s="619" t="s">
        <v>919</v>
      </c>
      <c r="D15" s="646" t="s">
        <v>40</v>
      </c>
      <c r="E15" s="646"/>
      <c r="F15" s="642">
        <v>7.0000000000000007E-2</v>
      </c>
      <c r="G15" s="643"/>
      <c r="H15" s="643">
        <v>7.0000000000000007E-2</v>
      </c>
      <c r="I15" s="643"/>
      <c r="J15" s="644">
        <v>286473</v>
      </c>
      <c r="K15" s="644">
        <v>476322</v>
      </c>
      <c r="L15" s="644">
        <v>588</v>
      </c>
      <c r="M15" s="644">
        <v>9</v>
      </c>
      <c r="N15" s="645">
        <v>0.05</v>
      </c>
      <c r="O15" s="643"/>
      <c r="P15" s="56"/>
    </row>
    <row r="16" spans="1:16" ht="9.75" customHeight="1">
      <c r="A16" s="640"/>
      <c r="B16" s="7"/>
      <c r="C16" s="619" t="s">
        <v>920</v>
      </c>
      <c r="D16" s="646" t="s">
        <v>41</v>
      </c>
      <c r="E16" s="646"/>
      <c r="F16" s="642">
        <v>0.2</v>
      </c>
      <c r="G16" s="643"/>
      <c r="H16" s="643">
        <v>0.19</v>
      </c>
      <c r="I16" s="643"/>
      <c r="J16" s="644">
        <v>201964</v>
      </c>
      <c r="K16" s="644">
        <v>183901</v>
      </c>
      <c r="L16" s="644">
        <v>687</v>
      </c>
      <c r="M16" s="644">
        <v>7</v>
      </c>
      <c r="N16" s="645">
        <v>0.14000000000000001</v>
      </c>
      <c r="O16" s="643"/>
      <c r="P16" s="56"/>
    </row>
    <row r="17" spans="1:16" ht="9.75" customHeight="1">
      <c r="A17" s="640"/>
      <c r="B17" s="7"/>
      <c r="C17" s="619" t="s">
        <v>921</v>
      </c>
      <c r="D17" s="646" t="s">
        <v>42</v>
      </c>
      <c r="E17" s="646"/>
      <c r="F17" s="642">
        <v>0.66</v>
      </c>
      <c r="G17" s="643"/>
      <c r="H17" s="643">
        <v>0.65</v>
      </c>
      <c r="I17" s="643"/>
      <c r="J17" s="644">
        <v>226244</v>
      </c>
      <c r="K17" s="644">
        <v>222923</v>
      </c>
      <c r="L17" s="644">
        <v>2889</v>
      </c>
      <c r="M17" s="644">
        <v>82</v>
      </c>
      <c r="N17" s="645">
        <v>0.53</v>
      </c>
      <c r="O17" s="643"/>
      <c r="P17" s="56"/>
    </row>
    <row r="18" spans="1:16" ht="9.75" customHeight="1">
      <c r="A18" s="640"/>
      <c r="B18" s="7"/>
      <c r="C18" s="619" t="s">
        <v>922</v>
      </c>
      <c r="D18" s="646" t="s">
        <v>43</v>
      </c>
      <c r="E18" s="646"/>
      <c r="F18" s="642">
        <v>5.58</v>
      </c>
      <c r="G18" s="643"/>
      <c r="H18" s="643">
        <v>5.15</v>
      </c>
      <c r="I18" s="643"/>
      <c r="J18" s="644">
        <v>38503</v>
      </c>
      <c r="K18" s="644">
        <v>31441</v>
      </c>
      <c r="L18" s="644">
        <v>1939</v>
      </c>
      <c r="M18" s="644">
        <v>15</v>
      </c>
      <c r="N18" s="645">
        <v>4.33</v>
      </c>
      <c r="O18" s="643"/>
      <c r="P18" s="56"/>
    </row>
    <row r="19" spans="1:16" ht="9.75" customHeight="1">
      <c r="A19" s="640"/>
      <c r="B19" s="7"/>
      <c r="C19" s="619" t="s">
        <v>654</v>
      </c>
      <c r="D19" s="646" t="s">
        <v>44</v>
      </c>
      <c r="E19" s="646"/>
      <c r="F19" s="647">
        <v>36.369999999999997</v>
      </c>
      <c r="G19" s="648"/>
      <c r="H19" s="648">
        <v>33.880000000000003</v>
      </c>
      <c r="I19" s="648"/>
      <c r="J19" s="649">
        <v>5133</v>
      </c>
      <c r="K19" s="649">
        <v>5449</v>
      </c>
      <c r="L19" s="649">
        <v>1145</v>
      </c>
      <c r="M19" s="649">
        <v>1</v>
      </c>
      <c r="N19" s="650">
        <v>28.84</v>
      </c>
      <c r="O19" s="648"/>
      <c r="P19" s="57"/>
    </row>
    <row r="20" spans="1:16" ht="10.5" customHeight="1">
      <c r="A20" s="640"/>
      <c r="B20" s="79"/>
      <c r="C20" s="867"/>
      <c r="D20" s="213"/>
      <c r="E20" s="185"/>
      <c r="F20" s="651">
        <v>0.6</v>
      </c>
      <c r="G20" s="652"/>
      <c r="H20" s="652">
        <v>0.71</v>
      </c>
      <c r="I20" s="652"/>
      <c r="J20" s="626">
        <v>1371366</v>
      </c>
      <c r="K20" s="626">
        <v>1359274</v>
      </c>
      <c r="L20" s="626">
        <v>7462</v>
      </c>
      <c r="M20" s="626">
        <v>115</v>
      </c>
      <c r="N20" s="653">
        <v>0.63</v>
      </c>
      <c r="O20" s="652"/>
      <c r="P20" s="214"/>
    </row>
    <row r="21" spans="1:16" ht="19.149999999999999" customHeight="1">
      <c r="A21" s="2101" t="s">
        <v>944</v>
      </c>
      <c r="B21" s="2098"/>
      <c r="C21" s="867"/>
      <c r="D21" s="215"/>
      <c r="E21" s="216"/>
      <c r="F21" s="628"/>
      <c r="G21" s="629"/>
      <c r="H21" s="629"/>
      <c r="I21" s="629"/>
      <c r="J21" s="630"/>
      <c r="K21" s="630"/>
      <c r="L21" s="630"/>
      <c r="M21" s="630"/>
      <c r="N21" s="631"/>
      <c r="O21" s="629"/>
      <c r="P21" s="150"/>
    </row>
    <row r="22" spans="1:16" ht="9.75" customHeight="1">
      <c r="A22" s="640"/>
      <c r="B22" s="54"/>
      <c r="C22" s="612" t="s">
        <v>923</v>
      </c>
      <c r="D22" s="641" t="s">
        <v>38</v>
      </c>
      <c r="E22" s="654"/>
      <c r="F22" s="642">
        <v>0.03</v>
      </c>
      <c r="G22" s="643"/>
      <c r="H22" s="643">
        <v>0.03</v>
      </c>
      <c r="I22" s="643"/>
      <c r="J22" s="644">
        <v>1032812</v>
      </c>
      <c r="K22" s="644">
        <v>1099613</v>
      </c>
      <c r="L22" s="644">
        <v>0</v>
      </c>
      <c r="M22" s="644">
        <v>0</v>
      </c>
      <c r="N22" s="645">
        <v>0.02</v>
      </c>
      <c r="O22" s="643"/>
      <c r="P22" s="56"/>
    </row>
    <row r="23" spans="1:16" ht="9.75" customHeight="1">
      <c r="A23" s="640"/>
      <c r="B23" s="54"/>
      <c r="C23" s="619" t="s">
        <v>924</v>
      </c>
      <c r="D23" s="646" t="s">
        <v>39</v>
      </c>
      <c r="E23" s="655"/>
      <c r="F23" s="642">
        <v>0.04</v>
      </c>
      <c r="G23" s="643"/>
      <c r="H23" s="643">
        <v>0.04</v>
      </c>
      <c r="I23" s="643"/>
      <c r="J23" s="644">
        <v>1332309</v>
      </c>
      <c r="K23" s="644">
        <v>1202622</v>
      </c>
      <c r="L23" s="644">
        <v>110</v>
      </c>
      <c r="M23" s="644">
        <v>10</v>
      </c>
      <c r="N23" s="645">
        <v>0.04</v>
      </c>
      <c r="O23" s="643"/>
      <c r="P23" s="56"/>
    </row>
    <row r="24" spans="1:16" ht="9.75" customHeight="1">
      <c r="A24" s="640"/>
      <c r="B24" s="7"/>
      <c r="C24" s="619" t="s">
        <v>925</v>
      </c>
      <c r="D24" s="646" t="s">
        <v>40</v>
      </c>
      <c r="E24" s="655"/>
      <c r="F24" s="642">
        <v>0.1</v>
      </c>
      <c r="G24" s="643"/>
      <c r="H24" s="643">
        <v>0.09</v>
      </c>
      <c r="I24" s="643"/>
      <c r="J24" s="644">
        <v>968922</v>
      </c>
      <c r="K24" s="644">
        <v>1177926</v>
      </c>
      <c r="L24" s="644">
        <v>497</v>
      </c>
      <c r="M24" s="644">
        <v>41</v>
      </c>
      <c r="N24" s="645">
        <v>0.08</v>
      </c>
      <c r="O24" s="643"/>
      <c r="P24" s="56"/>
    </row>
    <row r="25" spans="1:16" ht="9.75" customHeight="1">
      <c r="A25" s="640"/>
      <c r="B25" s="7"/>
      <c r="C25" s="619" t="s">
        <v>920</v>
      </c>
      <c r="D25" s="646" t="s">
        <v>41</v>
      </c>
      <c r="E25" s="655"/>
      <c r="F25" s="642">
        <v>0.23</v>
      </c>
      <c r="G25" s="643"/>
      <c r="H25" s="643">
        <v>0.21</v>
      </c>
      <c r="I25" s="643"/>
      <c r="J25" s="644">
        <v>1941611</v>
      </c>
      <c r="K25" s="644">
        <v>1971897</v>
      </c>
      <c r="L25" s="644">
        <v>5918</v>
      </c>
      <c r="M25" s="644">
        <v>471</v>
      </c>
      <c r="N25" s="645">
        <v>0.18</v>
      </c>
      <c r="O25" s="643"/>
      <c r="P25" s="56"/>
    </row>
    <row r="26" spans="1:16" ht="9.75" customHeight="1">
      <c r="A26" s="640"/>
      <c r="B26" s="7"/>
      <c r="C26" s="619" t="s">
        <v>921</v>
      </c>
      <c r="D26" s="646" t="s">
        <v>42</v>
      </c>
      <c r="E26" s="655"/>
      <c r="F26" s="642">
        <v>0.79</v>
      </c>
      <c r="G26" s="643"/>
      <c r="H26" s="643">
        <v>0.74</v>
      </c>
      <c r="I26" s="643"/>
      <c r="J26" s="644">
        <v>2453879</v>
      </c>
      <c r="K26" s="644">
        <v>2443237</v>
      </c>
      <c r="L26" s="644">
        <v>11721</v>
      </c>
      <c r="M26" s="644">
        <v>235</v>
      </c>
      <c r="N26" s="645">
        <v>0.69</v>
      </c>
      <c r="O26" s="643"/>
      <c r="P26" s="56"/>
    </row>
    <row r="27" spans="1:16" ht="9.75" customHeight="1">
      <c r="A27" s="640"/>
      <c r="B27" s="7"/>
      <c r="C27" s="619" t="s">
        <v>922</v>
      </c>
      <c r="D27" s="646" t="s">
        <v>43</v>
      </c>
      <c r="E27" s="655"/>
      <c r="F27" s="642">
        <v>3.31</v>
      </c>
      <c r="G27" s="643"/>
      <c r="H27" s="643">
        <v>3.59</v>
      </c>
      <c r="I27" s="643"/>
      <c r="J27" s="644">
        <v>1846522</v>
      </c>
      <c r="K27" s="644">
        <v>1844392</v>
      </c>
      <c r="L27" s="644">
        <v>28577</v>
      </c>
      <c r="M27" s="644">
        <v>957</v>
      </c>
      <c r="N27" s="645">
        <v>3.41</v>
      </c>
      <c r="O27" s="643"/>
      <c r="P27" s="56"/>
    </row>
    <row r="28" spans="1:16" ht="9.75" customHeight="1">
      <c r="A28" s="640"/>
      <c r="B28" s="7"/>
      <c r="C28" s="619" t="s">
        <v>654</v>
      </c>
      <c r="D28" s="646" t="s">
        <v>44</v>
      </c>
      <c r="E28" s="646"/>
      <c r="F28" s="647">
        <v>32.270000000000003</v>
      </c>
      <c r="G28" s="648"/>
      <c r="H28" s="648">
        <v>28.64</v>
      </c>
      <c r="I28" s="648"/>
      <c r="J28" s="649">
        <v>277509</v>
      </c>
      <c r="K28" s="649">
        <v>272379</v>
      </c>
      <c r="L28" s="649">
        <v>15149</v>
      </c>
      <c r="M28" s="649">
        <v>2502</v>
      </c>
      <c r="N28" s="650">
        <v>27.28</v>
      </c>
      <c r="O28" s="648"/>
      <c r="P28" s="57"/>
    </row>
    <row r="29" spans="1:16" ht="10.5" customHeight="1">
      <c r="A29" s="640"/>
      <c r="B29" s="79"/>
      <c r="C29" s="867"/>
      <c r="D29" s="213"/>
      <c r="E29" s="185"/>
      <c r="F29" s="651">
        <v>1.27</v>
      </c>
      <c r="G29" s="652"/>
      <c r="H29" s="652">
        <v>1.83</v>
      </c>
      <c r="I29" s="652"/>
      <c r="J29" s="626">
        <v>9853564</v>
      </c>
      <c r="K29" s="626">
        <v>10012066</v>
      </c>
      <c r="L29" s="626">
        <v>61972</v>
      </c>
      <c r="M29" s="626">
        <v>4216</v>
      </c>
      <c r="N29" s="653">
        <v>1.74</v>
      </c>
      <c r="O29" s="652"/>
      <c r="P29" s="214"/>
    </row>
    <row r="30" spans="1:16" ht="24" customHeight="1">
      <c r="A30" s="2101" t="s">
        <v>945</v>
      </c>
      <c r="B30" s="2101"/>
      <c r="C30" s="867"/>
      <c r="D30" s="298"/>
      <c r="E30" s="150"/>
      <c r="F30" s="628"/>
      <c r="G30" s="629"/>
      <c r="H30" s="629"/>
      <c r="I30" s="629"/>
      <c r="J30" s="630"/>
      <c r="K30" s="630"/>
      <c r="L30" s="630"/>
      <c r="M30" s="630"/>
      <c r="N30" s="631"/>
      <c r="O30" s="629"/>
      <c r="P30" s="150"/>
    </row>
    <row r="31" spans="1:16" ht="9.75" customHeight="1">
      <c r="A31" s="640"/>
      <c r="C31" s="612" t="s">
        <v>917</v>
      </c>
      <c r="D31" s="641" t="s">
        <v>38</v>
      </c>
      <c r="E31" s="654"/>
      <c r="F31" s="642">
        <v>0.03</v>
      </c>
      <c r="G31" s="643"/>
      <c r="H31" s="643">
        <v>0.03</v>
      </c>
      <c r="I31" s="643"/>
      <c r="J31" s="644">
        <v>4488</v>
      </c>
      <c r="K31" s="644">
        <v>4453</v>
      </c>
      <c r="L31" s="644">
        <v>0</v>
      </c>
      <c r="M31" s="644">
        <v>0</v>
      </c>
      <c r="N31" s="645">
        <v>0.01</v>
      </c>
      <c r="O31" s="643"/>
      <c r="P31" s="56"/>
    </row>
    <row r="32" spans="1:16" ht="9.75" customHeight="1">
      <c r="A32" s="640"/>
      <c r="B32" s="54"/>
      <c r="C32" s="619" t="s">
        <v>918</v>
      </c>
      <c r="D32" s="646" t="s">
        <v>39</v>
      </c>
      <c r="E32" s="655"/>
      <c r="F32" s="642">
        <v>0.03</v>
      </c>
      <c r="G32" s="643"/>
      <c r="H32" s="643">
        <v>0.03</v>
      </c>
      <c r="I32" s="643"/>
      <c r="J32" s="644">
        <v>462</v>
      </c>
      <c r="K32" s="644">
        <v>538</v>
      </c>
      <c r="L32" s="644">
        <v>0</v>
      </c>
      <c r="M32" s="644">
        <v>0</v>
      </c>
      <c r="N32" s="645">
        <v>0.03</v>
      </c>
      <c r="O32" s="643"/>
      <c r="P32" s="56"/>
    </row>
    <row r="33" spans="1:16" ht="9.75" customHeight="1">
      <c r="A33" s="640"/>
      <c r="B33" s="7"/>
      <c r="C33" s="619" t="s">
        <v>919</v>
      </c>
      <c r="D33" s="646" t="s">
        <v>40</v>
      </c>
      <c r="E33" s="655"/>
      <c r="F33" s="642">
        <v>0.1</v>
      </c>
      <c r="G33" s="643"/>
      <c r="H33" s="643">
        <v>0.1</v>
      </c>
      <c r="I33" s="643"/>
      <c r="J33" s="644">
        <v>17029</v>
      </c>
      <c r="K33" s="644">
        <v>4873</v>
      </c>
      <c r="L33" s="644">
        <v>19</v>
      </c>
      <c r="M33" s="644">
        <v>0</v>
      </c>
      <c r="N33" s="645">
        <v>0.08</v>
      </c>
      <c r="O33" s="643"/>
      <c r="P33" s="56"/>
    </row>
    <row r="34" spans="1:16" ht="9.75" customHeight="1">
      <c r="A34" s="640"/>
      <c r="B34" s="7"/>
      <c r="C34" s="619" t="s">
        <v>920</v>
      </c>
      <c r="D34" s="646" t="s">
        <v>41</v>
      </c>
      <c r="E34" s="655"/>
      <c r="F34" s="642">
        <v>0.17</v>
      </c>
      <c r="G34" s="643"/>
      <c r="H34" s="643">
        <v>0.19</v>
      </c>
      <c r="I34" s="643"/>
      <c r="J34" s="644">
        <v>35238</v>
      </c>
      <c r="K34" s="644">
        <v>82762</v>
      </c>
      <c r="L34" s="644">
        <v>97</v>
      </c>
      <c r="M34" s="644">
        <v>28</v>
      </c>
      <c r="N34" s="645">
        <v>0.16</v>
      </c>
      <c r="O34" s="643"/>
      <c r="P34" s="56"/>
    </row>
    <row r="35" spans="1:16" ht="9.75" customHeight="1">
      <c r="A35" s="640"/>
      <c r="B35" s="7"/>
      <c r="C35" s="619" t="s">
        <v>921</v>
      </c>
      <c r="D35" s="646" t="s">
        <v>42</v>
      </c>
      <c r="E35" s="655"/>
      <c r="F35" s="642">
        <v>0.91</v>
      </c>
      <c r="G35" s="643"/>
      <c r="H35" s="643">
        <v>0.89</v>
      </c>
      <c r="I35" s="643"/>
      <c r="J35" s="644">
        <v>86651</v>
      </c>
      <c r="K35" s="644">
        <v>93507</v>
      </c>
      <c r="L35" s="644">
        <v>1030</v>
      </c>
      <c r="M35" s="644">
        <v>67</v>
      </c>
      <c r="N35" s="645">
        <v>0.78</v>
      </c>
      <c r="O35" s="643"/>
      <c r="P35" s="56"/>
    </row>
    <row r="36" spans="1:16" ht="9.75" customHeight="1">
      <c r="A36" s="640"/>
      <c r="B36" s="7"/>
      <c r="C36" s="619" t="s">
        <v>922</v>
      </c>
      <c r="D36" s="646" t="s">
        <v>43</v>
      </c>
      <c r="E36" s="655"/>
      <c r="F36" s="642">
        <v>3.65</v>
      </c>
      <c r="G36" s="643"/>
      <c r="H36" s="643">
        <v>4.59</v>
      </c>
      <c r="I36" s="643"/>
      <c r="J36" s="644">
        <v>182908</v>
      </c>
      <c r="K36" s="644">
        <v>168700</v>
      </c>
      <c r="L36" s="644">
        <v>5152</v>
      </c>
      <c r="M36" s="644">
        <v>557</v>
      </c>
      <c r="N36" s="645">
        <v>4.26</v>
      </c>
      <c r="O36" s="643"/>
      <c r="P36" s="56"/>
    </row>
    <row r="37" spans="1:16" ht="9.75" customHeight="1">
      <c r="A37" s="640"/>
      <c r="B37" s="7"/>
      <c r="C37" s="619" t="s">
        <v>654</v>
      </c>
      <c r="D37" s="646" t="s">
        <v>44</v>
      </c>
      <c r="E37" s="646"/>
      <c r="F37" s="647">
        <v>33.61</v>
      </c>
      <c r="G37" s="648"/>
      <c r="H37" s="648">
        <v>28.65</v>
      </c>
      <c r="I37" s="648"/>
      <c r="J37" s="649">
        <v>276107</v>
      </c>
      <c r="K37" s="649">
        <v>284597</v>
      </c>
      <c r="L37" s="649">
        <v>35903</v>
      </c>
      <c r="M37" s="649">
        <v>14039</v>
      </c>
      <c r="N37" s="650">
        <v>18.63</v>
      </c>
      <c r="O37" s="648"/>
      <c r="P37" s="57"/>
    </row>
    <row r="38" spans="1:16" ht="10.5" customHeight="1" thickBot="1">
      <c r="A38" s="640"/>
      <c r="B38" s="79"/>
      <c r="C38" s="79"/>
      <c r="D38" s="79"/>
      <c r="E38" s="154"/>
      <c r="F38" s="656">
        <v>2.14</v>
      </c>
      <c r="G38" s="657"/>
      <c r="H38" s="657">
        <v>15.55</v>
      </c>
      <c r="I38" s="657"/>
      <c r="J38" s="636">
        <v>602883</v>
      </c>
      <c r="K38" s="636">
        <v>639430</v>
      </c>
      <c r="L38" s="636">
        <v>42201</v>
      </c>
      <c r="M38" s="636">
        <v>14691</v>
      </c>
      <c r="N38" s="658">
        <v>11.04</v>
      </c>
      <c r="O38" s="657"/>
      <c r="P38" s="639"/>
    </row>
    <row r="39" spans="1:16" s="141" customFormat="1" ht="7.5" customHeight="1">
      <c r="A39" s="2102"/>
      <c r="B39" s="2102"/>
      <c r="C39" s="2102"/>
      <c r="D39" s="2102"/>
      <c r="E39" s="2102"/>
      <c r="F39" s="2102"/>
      <c r="G39" s="2102"/>
      <c r="H39" s="2102"/>
      <c r="I39" s="2102"/>
      <c r="J39" s="2102"/>
      <c r="K39" s="2102"/>
      <c r="L39" s="2102"/>
      <c r="M39" s="2102"/>
      <c r="N39" s="2102"/>
      <c r="O39" s="2102"/>
      <c r="P39" s="2102"/>
    </row>
    <row r="40" spans="1:16" s="141" customFormat="1" ht="9" customHeight="1">
      <c r="A40" s="48" t="s">
        <v>1115</v>
      </c>
      <c r="B40" s="2103" t="s">
        <v>975</v>
      </c>
      <c r="C40" s="2103"/>
      <c r="D40" s="2103"/>
      <c r="E40" s="2103"/>
      <c r="F40" s="2103"/>
      <c r="G40" s="2103"/>
      <c r="H40" s="2103"/>
      <c r="I40" s="2103"/>
      <c r="J40" s="2103"/>
      <c r="K40" s="2103"/>
      <c r="L40" s="2103"/>
      <c r="M40" s="2103"/>
      <c r="N40" s="2103"/>
      <c r="O40" s="2103"/>
      <c r="P40" s="2103"/>
    </row>
    <row r="41" spans="1:16" s="141" customFormat="1" ht="9" customHeight="1">
      <c r="A41" s="659" t="s">
        <v>1116</v>
      </c>
      <c r="B41" s="2100" t="s">
        <v>1076</v>
      </c>
      <c r="C41" s="2100"/>
      <c r="D41" s="2100"/>
      <c r="E41" s="2100"/>
      <c r="F41" s="2100"/>
      <c r="G41" s="2100"/>
      <c r="H41" s="2100"/>
      <c r="I41" s="2100"/>
      <c r="J41" s="2100"/>
      <c r="K41" s="2100"/>
      <c r="L41" s="2100"/>
      <c r="M41" s="2100"/>
      <c r="N41" s="2100"/>
      <c r="O41" s="2100"/>
      <c r="P41" s="2100"/>
    </row>
    <row r="42" spans="1:16" s="141" customFormat="1" ht="9" customHeight="1">
      <c r="A42" s="659" t="s">
        <v>1123</v>
      </c>
      <c r="B42" s="2100" t="s">
        <v>940</v>
      </c>
      <c r="C42" s="2100"/>
      <c r="D42" s="2100"/>
      <c r="E42" s="2100"/>
      <c r="F42" s="2100"/>
      <c r="G42" s="2100"/>
      <c r="H42" s="2100"/>
      <c r="I42" s="2100"/>
      <c r="J42" s="2100"/>
      <c r="K42" s="2100"/>
      <c r="L42" s="2100"/>
      <c r="M42" s="2100"/>
      <c r="N42" s="2100"/>
      <c r="O42" s="2100"/>
      <c r="P42" s="2100"/>
    </row>
  </sheetData>
  <sheetProtection formatCells="0" formatColumns="0" formatRows="0" sort="0" autoFilter="0" pivotTables="0"/>
  <mergeCells count="13">
    <mergeCell ref="B42:P42"/>
    <mergeCell ref="A12:B12"/>
    <mergeCell ref="A21:B21"/>
    <mergeCell ref="A30:B30"/>
    <mergeCell ref="A39:P39"/>
    <mergeCell ref="B40:P40"/>
    <mergeCell ref="B41:P41"/>
    <mergeCell ref="A11:B11"/>
    <mergeCell ref="A1:P1"/>
    <mergeCell ref="A3:B3"/>
    <mergeCell ref="F3:P3"/>
    <mergeCell ref="J4:K4"/>
    <mergeCell ref="J5:K5"/>
  </mergeCells>
  <printOptions horizontalCentered="1"/>
  <pageMargins left="0.23622047244094491" right="0.23622047244094491" top="0.31496062992125984" bottom="0.23622047244094491" header="0.11811023622047245" footer="0.11811023622047245"/>
  <pageSetup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zoomScaleNormal="100" workbookViewId="0">
      <selection activeCell="A3" sqref="A3:C3"/>
    </sheetView>
  </sheetViews>
  <sheetFormatPr defaultColWidth="9.140625" defaultRowHeight="11.25"/>
  <cols>
    <col min="1" max="1" width="2.140625" style="26" customWidth="1"/>
    <col min="2" max="2" width="12" style="26" customWidth="1"/>
    <col min="3" max="3" width="44.42578125" style="26" customWidth="1"/>
    <col min="4" max="4" width="8.42578125" style="26" customWidth="1"/>
    <col min="5" max="5" width="7.140625" style="26" customWidth="1"/>
    <col min="6" max="6" width="10.140625" style="26" customWidth="1"/>
    <col min="7" max="12" width="7.140625" style="26" customWidth="1"/>
    <col min="13" max="13" width="8.140625" style="26" customWidth="1"/>
    <col min="14" max="14" width="1.28515625" style="26" customWidth="1"/>
    <col min="15" max="15" width="9.140625" style="26" customWidth="1"/>
    <col min="16" max="16384" width="9.140625" style="26"/>
  </cols>
  <sheetData>
    <row r="1" spans="1:14" ht="19.5" customHeight="1">
      <c r="A1" s="1920" t="s">
        <v>1120</v>
      </c>
      <c r="B1" s="1920"/>
      <c r="C1" s="1920"/>
      <c r="D1" s="1920"/>
      <c r="E1" s="1920"/>
      <c r="F1" s="1920"/>
      <c r="G1" s="1920"/>
      <c r="H1" s="1920"/>
      <c r="I1" s="1920"/>
      <c r="J1" s="1920"/>
      <c r="K1" s="1920"/>
      <c r="L1" s="1920"/>
      <c r="M1" s="1920"/>
      <c r="N1" s="1920"/>
    </row>
    <row r="2" spans="1:14" ht="9" customHeight="1">
      <c r="A2" s="1944"/>
      <c r="B2" s="1944"/>
      <c r="C2" s="1944"/>
      <c r="D2" s="1944"/>
      <c r="E2" s="1944"/>
      <c r="F2" s="1944"/>
      <c r="G2" s="1944"/>
      <c r="H2" s="1944"/>
      <c r="I2" s="1944"/>
      <c r="J2" s="1944"/>
      <c r="K2" s="1944"/>
      <c r="L2" s="1944"/>
      <c r="M2" s="1944"/>
      <c r="N2" s="290"/>
    </row>
    <row r="3" spans="1:14" ht="10.5" customHeight="1">
      <c r="A3" s="2002" t="s">
        <v>526</v>
      </c>
      <c r="B3" s="2002"/>
      <c r="C3" s="2105"/>
      <c r="D3" s="2047" t="s">
        <v>108</v>
      </c>
      <c r="E3" s="2048"/>
      <c r="F3" s="2048"/>
      <c r="G3" s="2048"/>
      <c r="H3" s="2048"/>
      <c r="I3" s="2048"/>
      <c r="J3" s="2048"/>
      <c r="K3" s="2048"/>
      <c r="L3" s="2048"/>
      <c r="M3" s="2048"/>
      <c r="N3" s="2049"/>
    </row>
    <row r="4" spans="1:14" ht="10.5" customHeight="1">
      <c r="A4" s="2106" t="s">
        <v>676</v>
      </c>
      <c r="B4" s="2106"/>
      <c r="C4" s="2106"/>
      <c r="D4" s="2106"/>
      <c r="E4" s="2106"/>
      <c r="F4" s="2106"/>
      <c r="G4" s="2106"/>
      <c r="H4" s="2106"/>
      <c r="I4" s="2106"/>
      <c r="J4" s="2106"/>
      <c r="K4" s="2106"/>
      <c r="L4" s="2106"/>
      <c r="M4" s="2106"/>
      <c r="N4" s="660"/>
    </row>
    <row r="5" spans="1:14" ht="12" customHeight="1">
      <c r="A5" s="2107" t="s">
        <v>1119</v>
      </c>
      <c r="B5" s="2107"/>
      <c r="C5" s="2107"/>
      <c r="D5" s="2107"/>
      <c r="E5" s="2107"/>
      <c r="F5" s="2107"/>
      <c r="G5" s="2107"/>
      <c r="H5" s="2107"/>
      <c r="I5" s="2107"/>
      <c r="J5" s="2107"/>
      <c r="K5" s="2107"/>
      <c r="L5" s="2107"/>
      <c r="M5" s="2107"/>
      <c r="N5" s="51"/>
    </row>
    <row r="6" spans="1:14" ht="10.5" customHeight="1">
      <c r="C6" s="51"/>
      <c r="D6" s="155"/>
      <c r="E6" s="297"/>
      <c r="F6" s="297"/>
      <c r="G6" s="297"/>
      <c r="H6" s="297"/>
      <c r="I6" s="297"/>
      <c r="J6" s="297"/>
      <c r="K6" s="297"/>
      <c r="L6" s="297"/>
      <c r="M6" s="297"/>
      <c r="N6" s="156"/>
    </row>
    <row r="7" spans="1:14" ht="10.5" customHeight="1">
      <c r="A7" s="51"/>
      <c r="B7" s="51"/>
      <c r="C7" s="51"/>
      <c r="D7" s="157" t="s">
        <v>607</v>
      </c>
      <c r="E7" s="298" t="s">
        <v>607</v>
      </c>
      <c r="F7" s="298" t="s">
        <v>680</v>
      </c>
      <c r="G7" s="298"/>
      <c r="H7" s="298"/>
      <c r="I7" s="298"/>
      <c r="J7" s="298"/>
      <c r="K7" s="298"/>
      <c r="L7" s="298"/>
      <c r="M7" s="298"/>
      <c r="N7" s="150"/>
    </row>
    <row r="8" spans="1:14" ht="10.5" customHeight="1">
      <c r="A8" s="2108" t="s">
        <v>688</v>
      </c>
      <c r="B8" s="2108"/>
      <c r="C8" s="89" t="s">
        <v>644</v>
      </c>
      <c r="D8" s="157" t="s">
        <v>678</v>
      </c>
      <c r="E8" s="298" t="s">
        <v>947</v>
      </c>
      <c r="F8" s="298" t="s">
        <v>681</v>
      </c>
      <c r="G8" s="2020" t="s">
        <v>677</v>
      </c>
      <c r="H8" s="2020"/>
      <c r="I8" s="2020"/>
      <c r="J8" s="2020"/>
      <c r="K8" s="2020"/>
      <c r="L8" s="298"/>
      <c r="M8" s="298" t="s">
        <v>686</v>
      </c>
      <c r="N8" s="150"/>
    </row>
    <row r="9" spans="1:14" ht="10.5" customHeight="1">
      <c r="A9" s="2109" t="s">
        <v>525</v>
      </c>
      <c r="B9" s="2109"/>
      <c r="C9" s="158" t="s">
        <v>946</v>
      </c>
      <c r="D9" s="159" t="s">
        <v>679</v>
      </c>
      <c r="E9" s="302" t="s">
        <v>679</v>
      </c>
      <c r="F9" s="302" t="s">
        <v>610</v>
      </c>
      <c r="G9" s="302" t="s">
        <v>682</v>
      </c>
      <c r="H9" s="302" t="s">
        <v>683</v>
      </c>
      <c r="I9" s="302" t="s">
        <v>684</v>
      </c>
      <c r="J9" s="302" t="s">
        <v>685</v>
      </c>
      <c r="K9" s="302" t="s">
        <v>11</v>
      </c>
      <c r="L9" s="302" t="s">
        <v>609</v>
      </c>
      <c r="M9" s="302" t="s">
        <v>687</v>
      </c>
      <c r="N9" s="160"/>
    </row>
    <row r="10" spans="1:14" ht="10.5" customHeight="1">
      <c r="A10" s="2110" t="s">
        <v>689</v>
      </c>
      <c r="B10" s="2110"/>
      <c r="C10" s="661" t="s">
        <v>948</v>
      </c>
      <c r="D10" s="181">
        <v>0</v>
      </c>
      <c r="E10" s="182">
        <v>0</v>
      </c>
      <c r="F10" s="182">
        <v>50</v>
      </c>
      <c r="G10" s="182">
        <v>0</v>
      </c>
      <c r="H10" s="182">
        <v>0</v>
      </c>
      <c r="I10" s="182">
        <v>0</v>
      </c>
      <c r="J10" s="182">
        <v>0</v>
      </c>
      <c r="K10" s="662">
        <v>0</v>
      </c>
      <c r="L10" s="182">
        <v>0</v>
      </c>
      <c r="M10" s="182">
        <v>0</v>
      </c>
      <c r="N10" s="161"/>
    </row>
    <row r="11" spans="1:14" ht="10.5" customHeight="1">
      <c r="A11" s="2104"/>
      <c r="B11" s="2104"/>
      <c r="C11" s="663" t="s">
        <v>949</v>
      </c>
      <c r="D11" s="664">
        <v>495</v>
      </c>
      <c r="E11" s="665">
        <v>4</v>
      </c>
      <c r="F11" s="665">
        <v>70</v>
      </c>
      <c r="G11" s="665">
        <v>0</v>
      </c>
      <c r="H11" s="665">
        <v>0</v>
      </c>
      <c r="I11" s="665">
        <v>0</v>
      </c>
      <c r="J11" s="665">
        <v>499</v>
      </c>
      <c r="K11" s="666">
        <v>499</v>
      </c>
      <c r="L11" s="665">
        <v>371</v>
      </c>
      <c r="M11" s="665">
        <v>2</v>
      </c>
      <c r="N11" s="161"/>
    </row>
    <row r="12" spans="1:14" ht="10.5" customHeight="1">
      <c r="A12" s="2104" t="s">
        <v>690</v>
      </c>
      <c r="B12" s="2104"/>
      <c r="C12" s="663" t="s">
        <v>948</v>
      </c>
      <c r="D12" s="664">
        <v>0</v>
      </c>
      <c r="E12" s="665">
        <v>0</v>
      </c>
      <c r="F12" s="665">
        <v>70</v>
      </c>
      <c r="G12" s="665">
        <v>0</v>
      </c>
      <c r="H12" s="665">
        <v>0</v>
      </c>
      <c r="I12" s="665">
        <v>0</v>
      </c>
      <c r="J12" s="665">
        <v>0</v>
      </c>
      <c r="K12" s="666">
        <v>0</v>
      </c>
      <c r="L12" s="665">
        <v>0</v>
      </c>
      <c r="M12" s="665">
        <v>0</v>
      </c>
      <c r="N12" s="161"/>
    </row>
    <row r="13" spans="1:14" ht="10.5" customHeight="1">
      <c r="A13" s="2104"/>
      <c r="B13" s="2104"/>
      <c r="C13" s="663" t="s">
        <v>949</v>
      </c>
      <c r="D13" s="664">
        <v>99</v>
      </c>
      <c r="E13" s="665">
        <v>0</v>
      </c>
      <c r="F13" s="665">
        <v>90</v>
      </c>
      <c r="G13" s="665">
        <v>0</v>
      </c>
      <c r="H13" s="665">
        <v>0</v>
      </c>
      <c r="I13" s="665">
        <v>0</v>
      </c>
      <c r="J13" s="665">
        <v>99</v>
      </c>
      <c r="K13" s="666">
        <v>99</v>
      </c>
      <c r="L13" s="665">
        <v>94</v>
      </c>
      <c r="M13" s="665">
        <v>1</v>
      </c>
      <c r="N13" s="161"/>
    </row>
    <row r="14" spans="1:14" ht="10.5" customHeight="1">
      <c r="A14" s="2104" t="s">
        <v>691</v>
      </c>
      <c r="B14" s="2104"/>
      <c r="C14" s="667"/>
      <c r="D14" s="664">
        <v>25</v>
      </c>
      <c r="E14" s="665">
        <v>0</v>
      </c>
      <c r="F14" s="665">
        <v>115</v>
      </c>
      <c r="G14" s="665">
        <v>0</v>
      </c>
      <c r="H14" s="665">
        <v>0</v>
      </c>
      <c r="I14" s="665">
        <v>0</v>
      </c>
      <c r="J14" s="665">
        <v>25</v>
      </c>
      <c r="K14" s="666">
        <v>25</v>
      </c>
      <c r="L14" s="665">
        <v>30</v>
      </c>
      <c r="M14" s="665">
        <v>1</v>
      </c>
      <c r="N14" s="161"/>
    </row>
    <row r="15" spans="1:14" ht="10.5" customHeight="1">
      <c r="A15" s="2104" t="s">
        <v>692</v>
      </c>
      <c r="B15" s="2104"/>
      <c r="C15" s="668"/>
      <c r="D15" s="664">
        <v>1</v>
      </c>
      <c r="E15" s="665">
        <v>0</v>
      </c>
      <c r="F15" s="665">
        <v>250</v>
      </c>
      <c r="G15" s="665">
        <v>0</v>
      </c>
      <c r="H15" s="665">
        <v>0</v>
      </c>
      <c r="I15" s="665">
        <v>0</v>
      </c>
      <c r="J15" s="665">
        <v>1</v>
      </c>
      <c r="K15" s="666">
        <v>1</v>
      </c>
      <c r="L15" s="665">
        <v>2</v>
      </c>
      <c r="M15" s="665">
        <v>0</v>
      </c>
      <c r="N15" s="161"/>
    </row>
    <row r="16" spans="1:14" ht="10.5" customHeight="1">
      <c r="A16" s="2112" t="s">
        <v>693</v>
      </c>
      <c r="B16" s="2112"/>
      <c r="C16" s="162"/>
      <c r="D16" s="669">
        <v>1</v>
      </c>
      <c r="E16" s="670">
        <v>0</v>
      </c>
      <c r="F16" s="670" t="s">
        <v>29</v>
      </c>
      <c r="G16" s="670">
        <v>0</v>
      </c>
      <c r="H16" s="670">
        <v>0</v>
      </c>
      <c r="I16" s="670">
        <v>0</v>
      </c>
      <c r="J16" s="670">
        <v>1</v>
      </c>
      <c r="K16" s="671">
        <v>1</v>
      </c>
      <c r="L16" s="670">
        <v>0</v>
      </c>
      <c r="M16" s="670">
        <v>0</v>
      </c>
      <c r="N16" s="163"/>
    </row>
    <row r="17" spans="1:14" ht="12" customHeight="1" thickBot="1">
      <c r="A17" s="1951" t="s">
        <v>11</v>
      </c>
      <c r="B17" s="1951"/>
      <c r="C17" s="164"/>
      <c r="D17" s="672">
        <v>621</v>
      </c>
      <c r="E17" s="673">
        <v>4</v>
      </c>
      <c r="F17" s="673"/>
      <c r="G17" s="674">
        <v>0</v>
      </c>
      <c r="H17" s="674">
        <v>0</v>
      </c>
      <c r="I17" s="674">
        <v>0</v>
      </c>
      <c r="J17" s="674">
        <v>625</v>
      </c>
      <c r="K17" s="674">
        <v>625</v>
      </c>
      <c r="L17" s="674">
        <v>497</v>
      </c>
      <c r="M17" s="674">
        <v>4</v>
      </c>
      <c r="N17" s="59"/>
    </row>
    <row r="18" spans="1:14" ht="5.25" customHeight="1">
      <c r="A18" s="291"/>
      <c r="B18" s="291"/>
      <c r="C18" s="7"/>
      <c r="D18" s="7"/>
      <c r="E18" s="7"/>
      <c r="F18" s="10"/>
      <c r="G18" s="7"/>
      <c r="H18" s="7"/>
      <c r="I18" s="7"/>
      <c r="J18" s="7"/>
      <c r="K18" s="7"/>
      <c r="L18" s="7"/>
      <c r="M18" s="7"/>
      <c r="N18" s="7"/>
    </row>
    <row r="19" spans="1:14" s="141" customFormat="1" ht="11.1" customHeight="1">
      <c r="A19" s="675" t="s">
        <v>1115</v>
      </c>
      <c r="B19" s="2111" t="s">
        <v>1078</v>
      </c>
      <c r="C19" s="2111"/>
      <c r="D19" s="2111"/>
      <c r="E19" s="2111"/>
      <c r="F19" s="2111"/>
      <c r="G19" s="2111"/>
      <c r="H19" s="2111"/>
      <c r="I19" s="2111"/>
      <c r="J19" s="2111"/>
      <c r="K19" s="2111"/>
      <c r="L19" s="2111"/>
      <c r="M19" s="2111"/>
      <c r="N19" s="2111"/>
    </row>
    <row r="20" spans="1:14" s="141" customFormat="1" ht="11.1" customHeight="1">
      <c r="A20" s="675" t="s">
        <v>1116</v>
      </c>
      <c r="B20" s="2111" t="s">
        <v>1077</v>
      </c>
      <c r="C20" s="2111"/>
      <c r="D20" s="2111"/>
      <c r="E20" s="2111"/>
      <c r="F20" s="2111"/>
      <c r="G20" s="2111"/>
      <c r="H20" s="2111"/>
      <c r="I20" s="2111"/>
      <c r="J20" s="2111"/>
      <c r="K20" s="2111"/>
      <c r="L20" s="2111"/>
      <c r="M20" s="2111"/>
      <c r="N20" s="2111"/>
    </row>
    <row r="21" spans="1:14" ht="9" customHeight="1"/>
    <row r="22" spans="1:14" ht="9" customHeight="1"/>
    <row r="23" spans="1:14" ht="9" customHeight="1"/>
  </sheetData>
  <mergeCells count="19">
    <mergeCell ref="B19:N19"/>
    <mergeCell ref="B20:N20"/>
    <mergeCell ref="A13:B13"/>
    <mergeCell ref="A14:B14"/>
    <mergeCell ref="A15:B15"/>
    <mergeCell ref="A16:B16"/>
    <mergeCell ref="A17:B17"/>
    <mergeCell ref="A12:B12"/>
    <mergeCell ref="A1:N1"/>
    <mergeCell ref="A2:M2"/>
    <mergeCell ref="A3:C3"/>
    <mergeCell ref="D3:N3"/>
    <mergeCell ref="A4:M4"/>
    <mergeCell ref="A5:M5"/>
    <mergeCell ref="A8:B8"/>
    <mergeCell ref="G8:K8"/>
    <mergeCell ref="A9:B9"/>
    <mergeCell ref="A10:B10"/>
    <mergeCell ref="A11:B11"/>
  </mergeCells>
  <printOptions horizontalCentered="1"/>
  <pageMargins left="0.23622047244094491" right="0.23622047244094491" top="0.31496062992125984" bottom="0.23622047244094491" header="0.11811023622047245" footer="0.11811023622047245"/>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6"/>
  <sheetViews>
    <sheetView zoomScaleNormal="100" zoomScaleSheetLayoutView="100" workbookViewId="0">
      <selection activeCell="A3" sqref="A3:D3"/>
    </sheetView>
  </sheetViews>
  <sheetFormatPr defaultColWidth="9.140625" defaultRowHeight="9"/>
  <cols>
    <col min="1" max="1" width="3.140625" style="257" customWidth="1"/>
    <col min="2" max="3" width="1.7109375" style="257" customWidth="1"/>
    <col min="4" max="4" width="71.5703125" style="257" customWidth="1"/>
    <col min="5" max="5" width="8.140625" style="257" bestFit="1" customWidth="1"/>
    <col min="6" max="6" width="0.7109375" style="257" customWidth="1"/>
    <col min="7" max="7" width="11" style="257" customWidth="1"/>
    <col min="8" max="8" width="1.42578125" style="257" customWidth="1"/>
    <col min="9" max="9" width="0.7109375" style="257" customWidth="1"/>
    <col min="10" max="10" width="6.5703125" style="257" customWidth="1"/>
    <col min="11" max="11" width="0.7109375" style="257" customWidth="1"/>
    <col min="12" max="12" width="6.5703125" style="257" customWidth="1"/>
    <col min="13" max="13" width="0.7109375" style="257" customWidth="1"/>
    <col min="14" max="14" width="6.28515625" style="257" customWidth="1"/>
    <col min="15" max="15" width="0.7109375" style="257" customWidth="1"/>
    <col min="16" max="16" width="6.5703125" style="257" customWidth="1"/>
    <col min="17" max="17" width="0.7109375" style="257" customWidth="1"/>
    <col min="18" max="18" width="6.5703125" style="257" customWidth="1"/>
    <col min="19" max="19" width="0.7109375" style="257" customWidth="1"/>
    <col min="20" max="20" width="6.5703125" style="257" customWidth="1"/>
    <col min="21" max="21" width="0.7109375" style="257" customWidth="1"/>
    <col min="22" max="22" width="6.5703125" style="257" customWidth="1"/>
    <col min="23" max="23" width="0.7109375" style="257" customWidth="1"/>
    <col min="24" max="24" width="6.5703125" style="257" customWidth="1"/>
    <col min="25" max="25" width="0.7109375" style="257" customWidth="1"/>
    <col min="26" max="27" width="9.140625" style="257" customWidth="1"/>
    <col min="28" max="28" width="9.140625" style="259" customWidth="1"/>
    <col min="29" max="35" width="9.140625" style="257" customWidth="1"/>
    <col min="36" max="36" width="9.140625" style="260" customWidth="1"/>
    <col min="37" max="37" width="9.140625" style="257" customWidth="1"/>
    <col min="38" max="16384" width="9.140625" style="257"/>
  </cols>
  <sheetData>
    <row r="1" spans="1:25" ht="18.75" customHeight="1">
      <c r="A1" s="1724" t="s">
        <v>1191</v>
      </c>
      <c r="B1" s="1724"/>
      <c r="C1" s="1724"/>
      <c r="D1" s="1724"/>
      <c r="E1" s="1724"/>
      <c r="F1" s="1724"/>
      <c r="G1" s="1724"/>
      <c r="H1" s="1724"/>
      <c r="I1" s="1724"/>
      <c r="J1" s="1724"/>
      <c r="K1" s="1724"/>
      <c r="L1" s="1724"/>
      <c r="M1" s="1724"/>
      <c r="N1" s="1724"/>
      <c r="O1" s="1724"/>
      <c r="P1" s="1724"/>
      <c r="Q1" s="1724"/>
      <c r="R1" s="1724"/>
      <c r="S1" s="1724"/>
      <c r="T1" s="1724"/>
      <c r="U1" s="1724"/>
      <c r="V1" s="1724"/>
      <c r="W1" s="1724"/>
      <c r="X1" s="1724"/>
      <c r="Y1" s="1724"/>
    </row>
    <row r="2" spans="1:25" s="258" customFormat="1" ht="4.5" customHeight="1">
      <c r="A2" s="1725"/>
      <c r="B2" s="1725"/>
      <c r="C2" s="1725"/>
      <c r="D2" s="1725"/>
      <c r="E2" s="1725"/>
      <c r="F2" s="1725"/>
      <c r="G2" s="1725"/>
      <c r="H2" s="1725"/>
      <c r="I2" s="1725"/>
      <c r="J2" s="1601"/>
      <c r="K2" s="1601"/>
      <c r="L2" s="1601"/>
      <c r="M2" s="1601"/>
      <c r="N2" s="1601"/>
      <c r="O2" s="1601"/>
      <c r="P2" s="1469"/>
      <c r="Q2" s="1469"/>
      <c r="R2" s="1469"/>
      <c r="S2" s="1469"/>
      <c r="T2" s="1469"/>
      <c r="U2" s="1469"/>
      <c r="V2" s="1469"/>
      <c r="W2" s="1469"/>
      <c r="X2" s="1469"/>
      <c r="Y2" s="1469"/>
    </row>
    <row r="3" spans="1:25" ht="10.5" customHeight="1">
      <c r="A3" s="1726" t="s">
        <v>107</v>
      </c>
      <c r="B3" s="1726"/>
      <c r="C3" s="1726"/>
      <c r="D3" s="1726"/>
      <c r="E3" s="1727" t="s">
        <v>108</v>
      </c>
      <c r="F3" s="1728"/>
      <c r="G3" s="1728"/>
      <c r="H3" s="1728"/>
      <c r="I3" s="1729"/>
      <c r="J3" s="1602" t="s">
        <v>109</v>
      </c>
      <c r="K3" s="1603"/>
      <c r="L3" s="1602" t="s">
        <v>110</v>
      </c>
      <c r="M3" s="1603"/>
      <c r="N3" s="1602" t="s">
        <v>111</v>
      </c>
      <c r="O3" s="1603"/>
      <c r="P3" s="1602" t="s">
        <v>112</v>
      </c>
      <c r="Q3" s="1603"/>
      <c r="R3" s="1602" t="s">
        <v>113</v>
      </c>
      <c r="S3" s="1603"/>
      <c r="T3" s="1602" t="s">
        <v>114</v>
      </c>
      <c r="U3" s="1603"/>
      <c r="V3" s="1602" t="s">
        <v>115</v>
      </c>
      <c r="W3" s="1603"/>
      <c r="X3" s="1602" t="s">
        <v>116</v>
      </c>
      <c r="Y3" s="1604"/>
    </row>
    <row r="4" spans="1:25" ht="10.5" customHeight="1">
      <c r="A4" s="1730" t="s">
        <v>1192</v>
      </c>
      <c r="B4" s="1730"/>
      <c r="C4" s="1730"/>
      <c r="D4" s="1605"/>
      <c r="E4" s="1606"/>
      <c r="F4" s="1607"/>
      <c r="G4" s="1606" t="s">
        <v>117</v>
      </c>
      <c r="H4" s="1396" t="s">
        <v>1123</v>
      </c>
      <c r="I4" s="1608"/>
      <c r="J4" s="1609"/>
      <c r="K4" s="1608"/>
      <c r="L4" s="1609"/>
      <c r="M4" s="1608"/>
      <c r="N4" s="1609"/>
      <c r="O4" s="1608"/>
      <c r="P4" s="1609"/>
      <c r="Q4" s="1608"/>
      <c r="R4" s="1609"/>
      <c r="S4" s="1608"/>
      <c r="T4" s="1609"/>
      <c r="U4" s="1608"/>
      <c r="V4" s="1609"/>
      <c r="W4" s="1608"/>
      <c r="X4" s="1609"/>
      <c r="Y4" s="1608"/>
    </row>
    <row r="5" spans="1:25" ht="9.75" customHeight="1">
      <c r="A5" s="1610"/>
      <c r="B5" s="1723" t="s">
        <v>118</v>
      </c>
      <c r="C5" s="1723"/>
      <c r="D5" s="1723"/>
      <c r="E5" s="1611"/>
      <c r="F5" s="1612"/>
      <c r="G5" s="1613"/>
      <c r="H5" s="1613"/>
      <c r="I5" s="1612"/>
      <c r="J5" s="1614"/>
      <c r="K5" s="1615"/>
      <c r="L5" s="1614"/>
      <c r="M5" s="1615"/>
      <c r="N5" s="1614"/>
      <c r="O5" s="1615"/>
      <c r="P5" s="1614"/>
      <c r="Q5" s="1615"/>
      <c r="R5" s="1614"/>
      <c r="S5" s="1615"/>
      <c r="T5" s="1614"/>
      <c r="U5" s="1615"/>
      <c r="V5" s="1614"/>
      <c r="W5" s="1615"/>
      <c r="X5" s="1614"/>
      <c r="Y5" s="1616"/>
    </row>
    <row r="6" spans="1:25" ht="9.75" customHeight="1">
      <c r="A6" s="1617">
        <v>1</v>
      </c>
      <c r="B6" s="1617"/>
      <c r="C6" s="1710" t="s">
        <v>119</v>
      </c>
      <c r="D6" s="1710"/>
      <c r="E6" s="1618">
        <v>13379</v>
      </c>
      <c r="F6" s="1619"/>
      <c r="G6" s="1620" t="s">
        <v>45</v>
      </c>
      <c r="H6" s="1621"/>
      <c r="I6" s="1622"/>
      <c r="J6" s="1620">
        <v>13334</v>
      </c>
      <c r="K6" s="1623"/>
      <c r="L6" s="1620">
        <v>13295</v>
      </c>
      <c r="M6" s="1623"/>
      <c r="N6" s="1620">
        <v>13204</v>
      </c>
      <c r="O6" s="1623"/>
      <c r="P6" s="1620">
        <v>12685</v>
      </c>
      <c r="Q6" s="1623"/>
      <c r="R6" s="1620">
        <v>12320</v>
      </c>
      <c r="S6" s="1623"/>
      <c r="T6" s="1620">
        <v>8574</v>
      </c>
      <c r="U6" s="1623"/>
      <c r="V6" s="1620">
        <v>8351</v>
      </c>
      <c r="W6" s="1623"/>
      <c r="X6" s="1620">
        <v>8096</v>
      </c>
      <c r="Y6" s="1622"/>
    </row>
    <row r="7" spans="1:25" ht="9.75" customHeight="1">
      <c r="A7" s="1617">
        <v>2</v>
      </c>
      <c r="B7" s="1617"/>
      <c r="C7" s="1719" t="s">
        <v>120</v>
      </c>
      <c r="D7" s="1719"/>
      <c r="E7" s="1618">
        <v>18537</v>
      </c>
      <c r="F7" s="1619"/>
      <c r="G7" s="1620" t="s">
        <v>28</v>
      </c>
      <c r="H7" s="1621"/>
      <c r="I7" s="1622"/>
      <c r="J7" s="1620">
        <v>18051</v>
      </c>
      <c r="K7" s="1624"/>
      <c r="L7" s="1620">
        <v>17412</v>
      </c>
      <c r="M7" s="1624"/>
      <c r="N7" s="1620">
        <v>16701</v>
      </c>
      <c r="O7" s="1624"/>
      <c r="P7" s="1620">
        <v>16101</v>
      </c>
      <c r="Q7" s="1624"/>
      <c r="R7" s="1620">
        <v>15535</v>
      </c>
      <c r="S7" s="1624"/>
      <c r="T7" s="1620">
        <v>15011</v>
      </c>
      <c r="U7" s="1624"/>
      <c r="V7" s="1620">
        <v>14483</v>
      </c>
      <c r="W7" s="1624"/>
      <c r="X7" s="1620">
        <v>13584</v>
      </c>
      <c r="Y7" s="1622"/>
    </row>
    <row r="8" spans="1:25" ht="9.75" customHeight="1">
      <c r="A8" s="1625">
        <v>3</v>
      </c>
      <c r="B8" s="1625"/>
      <c r="C8" s="1719" t="s">
        <v>121</v>
      </c>
      <c r="D8" s="1719"/>
      <c r="E8" s="1618">
        <v>777</v>
      </c>
      <c r="F8" s="1619"/>
      <c r="G8" s="1620" t="s">
        <v>46</v>
      </c>
      <c r="H8" s="1621"/>
      <c r="I8" s="1622"/>
      <c r="J8" s="1620">
        <v>746</v>
      </c>
      <c r="K8" s="1624"/>
      <c r="L8" s="1620">
        <v>403</v>
      </c>
      <c r="M8" s="1624"/>
      <c r="N8" s="1620">
        <v>-17</v>
      </c>
      <c r="O8" s="1624"/>
      <c r="P8" s="1620">
        <v>452</v>
      </c>
      <c r="Q8" s="1624"/>
      <c r="R8" s="1620">
        <v>167</v>
      </c>
      <c r="S8" s="1624"/>
      <c r="T8" s="1620">
        <v>1083</v>
      </c>
      <c r="U8" s="1624"/>
      <c r="V8" s="1620">
        <v>698</v>
      </c>
      <c r="W8" s="1624"/>
      <c r="X8" s="1620">
        <v>790</v>
      </c>
      <c r="Y8" s="1622"/>
    </row>
    <row r="9" spans="1:25" ht="20.100000000000001" customHeight="1">
      <c r="A9" s="1626">
        <v>5</v>
      </c>
      <c r="B9" s="1625"/>
      <c r="C9" s="1719" t="s">
        <v>122</v>
      </c>
      <c r="D9" s="1719"/>
      <c r="E9" s="1627">
        <v>118</v>
      </c>
      <c r="F9" s="1619"/>
      <c r="G9" s="1628" t="s">
        <v>47</v>
      </c>
      <c r="H9" s="1629"/>
      <c r="I9" s="1622"/>
      <c r="J9" s="1628">
        <v>118</v>
      </c>
      <c r="K9" s="1624"/>
      <c r="L9" s="1628">
        <v>113</v>
      </c>
      <c r="M9" s="1624"/>
      <c r="N9" s="1628">
        <v>106</v>
      </c>
      <c r="O9" s="1624"/>
      <c r="P9" s="1628">
        <v>109</v>
      </c>
      <c r="Q9" s="1624"/>
      <c r="R9" s="1628">
        <v>107</v>
      </c>
      <c r="S9" s="1624"/>
      <c r="T9" s="1628">
        <v>114</v>
      </c>
      <c r="U9" s="1624"/>
      <c r="V9" s="1628">
        <v>108</v>
      </c>
      <c r="W9" s="1624"/>
      <c r="X9" s="1628">
        <v>113</v>
      </c>
      <c r="Y9" s="1622"/>
    </row>
    <row r="10" spans="1:25" ht="9.75" customHeight="1">
      <c r="A10" s="1625">
        <v>6</v>
      </c>
      <c r="B10" s="1625"/>
      <c r="C10" s="1711" t="s">
        <v>123</v>
      </c>
      <c r="D10" s="1711"/>
      <c r="E10" s="1630">
        <f>SUM(E6:E9)</f>
        <v>32811</v>
      </c>
      <c r="F10" s="1631"/>
      <c r="G10" s="1632"/>
      <c r="H10" s="1633"/>
      <c r="I10" s="1634"/>
      <c r="J10" s="1632">
        <f>SUM(J6:J9)</f>
        <v>32249</v>
      </c>
      <c r="K10" s="1635"/>
      <c r="L10" s="1632">
        <f>SUM(L6:L9)</f>
        <v>31223</v>
      </c>
      <c r="M10" s="1635"/>
      <c r="N10" s="1632">
        <f>SUM(N6:N9)</f>
        <v>29994</v>
      </c>
      <c r="O10" s="1635"/>
      <c r="P10" s="1632">
        <f>SUM(P6:P9)</f>
        <v>29347</v>
      </c>
      <c r="Q10" s="1635"/>
      <c r="R10" s="1632">
        <f>SUM(R6:R9)</f>
        <v>28129</v>
      </c>
      <c r="S10" s="1635"/>
      <c r="T10" s="1632">
        <f>SUM(T6:T9)</f>
        <v>24782</v>
      </c>
      <c r="U10" s="1635"/>
      <c r="V10" s="1632">
        <f>SUM(V6:V9)</f>
        <v>23640</v>
      </c>
      <c r="W10" s="1635"/>
      <c r="X10" s="1632">
        <f>SUM(X6:X9)</f>
        <v>22583</v>
      </c>
      <c r="Y10" s="1634"/>
    </row>
    <row r="11" spans="1:25" ht="9.75" customHeight="1">
      <c r="A11" s="1636"/>
      <c r="B11" s="1709" t="s">
        <v>124</v>
      </c>
      <c r="C11" s="1709"/>
      <c r="D11" s="1709"/>
      <c r="E11" s="1627"/>
      <c r="F11" s="1619"/>
      <c r="G11" s="1628"/>
      <c r="H11" s="1629"/>
      <c r="I11" s="1622"/>
      <c r="J11" s="1628"/>
      <c r="K11" s="1624"/>
      <c r="L11" s="1628"/>
      <c r="M11" s="1624"/>
      <c r="N11" s="1628"/>
      <c r="O11" s="1624"/>
      <c r="P11" s="1628"/>
      <c r="Q11" s="1624"/>
      <c r="R11" s="1628"/>
      <c r="S11" s="1624"/>
      <c r="T11" s="1628"/>
      <c r="U11" s="1624"/>
      <c r="V11" s="1628"/>
      <c r="W11" s="1624"/>
      <c r="X11" s="1628"/>
      <c r="Y11" s="1622"/>
    </row>
    <row r="12" spans="1:25" ht="9.75" customHeight="1">
      <c r="A12" s="1637">
        <v>7</v>
      </c>
      <c r="B12" s="1617"/>
      <c r="C12" s="1710" t="s">
        <v>125</v>
      </c>
      <c r="D12" s="1710"/>
      <c r="E12" s="1618">
        <v>27</v>
      </c>
      <c r="F12" s="1619"/>
      <c r="G12" s="1638" t="s">
        <v>126</v>
      </c>
      <c r="H12" s="1639"/>
      <c r="I12" s="1640"/>
      <c r="J12" s="1638">
        <v>55</v>
      </c>
      <c r="K12" s="1641"/>
      <c r="L12" s="1638">
        <v>50</v>
      </c>
      <c r="M12" s="1641"/>
      <c r="N12" s="1638">
        <v>60</v>
      </c>
      <c r="O12" s="1641"/>
      <c r="P12" s="1638">
        <v>62</v>
      </c>
      <c r="Q12" s="1641"/>
      <c r="R12" s="1638">
        <v>63</v>
      </c>
      <c r="S12" s="1641"/>
      <c r="T12" s="1638">
        <v>60</v>
      </c>
      <c r="U12" s="1641"/>
      <c r="V12" s="1638">
        <v>67</v>
      </c>
      <c r="W12" s="1641"/>
      <c r="X12" s="1638">
        <v>69</v>
      </c>
      <c r="Y12" s="1640"/>
    </row>
    <row r="13" spans="1:25" ht="9.75" customHeight="1">
      <c r="A13" s="1617">
        <v>8</v>
      </c>
      <c r="B13" s="1617"/>
      <c r="C13" s="1710" t="s">
        <v>127</v>
      </c>
      <c r="D13" s="1710"/>
      <c r="E13" s="1618">
        <v>5489</v>
      </c>
      <c r="F13" s="1619"/>
      <c r="G13" s="1620" t="s">
        <v>48</v>
      </c>
      <c r="H13" s="1621"/>
      <c r="I13" s="1622"/>
      <c r="J13" s="1620">
        <v>5436</v>
      </c>
      <c r="K13" s="1624"/>
      <c r="L13" s="1620">
        <v>5370</v>
      </c>
      <c r="M13" s="1624"/>
      <c r="N13" s="1620">
        <v>5188</v>
      </c>
      <c r="O13" s="1624"/>
      <c r="P13" s="1620">
        <v>5284</v>
      </c>
      <c r="Q13" s="1624"/>
      <c r="R13" s="1620">
        <v>5019</v>
      </c>
      <c r="S13" s="1624"/>
      <c r="T13" s="1620">
        <v>1468</v>
      </c>
      <c r="U13" s="1624"/>
      <c r="V13" s="1620">
        <v>1444</v>
      </c>
      <c r="W13" s="1624"/>
      <c r="X13" s="1620">
        <v>1461</v>
      </c>
      <c r="Y13" s="1622"/>
    </row>
    <row r="14" spans="1:25" ht="20.100000000000001" customHeight="1">
      <c r="A14" s="1626">
        <v>9</v>
      </c>
      <c r="B14" s="1625"/>
      <c r="C14" s="1719" t="s">
        <v>128</v>
      </c>
      <c r="D14" s="1719"/>
      <c r="E14" s="1618">
        <v>1661</v>
      </c>
      <c r="F14" s="1619"/>
      <c r="G14" s="1620" t="s">
        <v>49</v>
      </c>
      <c r="H14" s="1621"/>
      <c r="I14" s="1622"/>
      <c r="J14" s="1620">
        <v>1649</v>
      </c>
      <c r="K14" s="1624"/>
      <c r="L14" s="1620">
        <v>1654</v>
      </c>
      <c r="M14" s="1624"/>
      <c r="N14" s="1620">
        <v>1660</v>
      </c>
      <c r="O14" s="1624"/>
      <c r="P14" s="1620">
        <v>1654</v>
      </c>
      <c r="Q14" s="1624"/>
      <c r="R14" s="1620">
        <v>1531</v>
      </c>
      <c r="S14" s="1624"/>
      <c r="T14" s="1620">
        <v>1304</v>
      </c>
      <c r="U14" s="1624"/>
      <c r="V14" s="1620">
        <v>1277</v>
      </c>
      <c r="W14" s="1624"/>
      <c r="X14" s="1620">
        <v>1258</v>
      </c>
      <c r="Y14" s="1622"/>
    </row>
    <row r="15" spans="1:25" ht="20.100000000000001" customHeight="1">
      <c r="A15" s="1626">
        <v>10</v>
      </c>
      <c r="B15" s="1625"/>
      <c r="C15" s="1719" t="s">
        <v>129</v>
      </c>
      <c r="D15" s="1719"/>
      <c r="E15" s="1618">
        <v>38</v>
      </c>
      <c r="F15" s="1619"/>
      <c r="G15" s="1620" t="s">
        <v>50</v>
      </c>
      <c r="H15" s="1621"/>
      <c r="I15" s="1640"/>
      <c r="J15" s="1620">
        <v>19</v>
      </c>
      <c r="K15" s="1641"/>
      <c r="L15" s="1620">
        <v>5</v>
      </c>
      <c r="M15" s="1641"/>
      <c r="N15" s="1620">
        <v>6</v>
      </c>
      <c r="O15" s="1641"/>
      <c r="P15" s="1620">
        <v>18</v>
      </c>
      <c r="Q15" s="1641"/>
      <c r="R15" s="1620">
        <v>24</v>
      </c>
      <c r="S15" s="1641"/>
      <c r="T15" s="1620">
        <v>71</v>
      </c>
      <c r="U15" s="1641"/>
      <c r="V15" s="1620">
        <v>66</v>
      </c>
      <c r="W15" s="1641"/>
      <c r="X15" s="1620">
        <v>70</v>
      </c>
      <c r="Y15" s="1640"/>
    </row>
    <row r="16" spans="1:25" ht="9.75" customHeight="1">
      <c r="A16" s="1617">
        <v>11</v>
      </c>
      <c r="B16" s="1625"/>
      <c r="C16" s="1719" t="s">
        <v>130</v>
      </c>
      <c r="D16" s="1719"/>
      <c r="E16" s="1618">
        <v>-18</v>
      </c>
      <c r="F16" s="1619"/>
      <c r="G16" s="1620" t="s">
        <v>51</v>
      </c>
      <c r="H16" s="1621"/>
      <c r="I16" s="1640"/>
      <c r="J16" s="1620">
        <v>10</v>
      </c>
      <c r="K16" s="1641"/>
      <c r="L16" s="1620">
        <v>0</v>
      </c>
      <c r="M16" s="1641"/>
      <c r="N16" s="1620">
        <v>39</v>
      </c>
      <c r="O16" s="1641"/>
      <c r="P16" s="1620">
        <v>33</v>
      </c>
      <c r="Q16" s="1641"/>
      <c r="R16" s="1620">
        <v>27</v>
      </c>
      <c r="S16" s="1641"/>
      <c r="T16" s="1620">
        <v>46</v>
      </c>
      <c r="U16" s="1641"/>
      <c r="V16" s="1620">
        <v>38</v>
      </c>
      <c r="W16" s="1641"/>
      <c r="X16" s="1620">
        <v>23</v>
      </c>
      <c r="Y16" s="1640"/>
    </row>
    <row r="17" spans="1:25" ht="9.75" customHeight="1">
      <c r="A17" s="1625">
        <v>12</v>
      </c>
      <c r="B17" s="1625"/>
      <c r="C17" s="1719" t="s">
        <v>1193</v>
      </c>
      <c r="D17" s="1719"/>
      <c r="E17" s="1618">
        <v>647</v>
      </c>
      <c r="F17" s="1619"/>
      <c r="G17" s="1620" t="s">
        <v>126</v>
      </c>
      <c r="H17" s="1621"/>
      <c r="I17" s="1622"/>
      <c r="J17" s="1620">
        <v>625</v>
      </c>
      <c r="K17" s="1624"/>
      <c r="L17" s="1620">
        <v>625</v>
      </c>
      <c r="M17" s="1624"/>
      <c r="N17" s="1620">
        <v>631</v>
      </c>
      <c r="O17" s="1624"/>
      <c r="P17" s="1620">
        <v>474</v>
      </c>
      <c r="Q17" s="1624"/>
      <c r="R17" s="1620">
        <v>447</v>
      </c>
      <c r="S17" s="1624"/>
      <c r="T17" s="1620">
        <v>242</v>
      </c>
      <c r="U17" s="1624"/>
      <c r="V17" s="1620">
        <v>301</v>
      </c>
      <c r="W17" s="1624"/>
      <c r="X17" s="1620">
        <v>283</v>
      </c>
      <c r="Y17" s="1622"/>
    </row>
    <row r="18" spans="1:25" ht="20.100000000000001" customHeight="1">
      <c r="A18" s="1637">
        <v>14</v>
      </c>
      <c r="B18" s="1617"/>
      <c r="C18" s="1710" t="s">
        <v>131</v>
      </c>
      <c r="D18" s="1710"/>
      <c r="E18" s="1618">
        <v>41</v>
      </c>
      <c r="F18" s="1619"/>
      <c r="G18" s="1620" t="s">
        <v>52</v>
      </c>
      <c r="H18" s="1621"/>
      <c r="I18" s="1622"/>
      <c r="J18" s="1620">
        <v>48</v>
      </c>
      <c r="K18" s="1624"/>
      <c r="L18" s="1620">
        <v>35</v>
      </c>
      <c r="M18" s="1624"/>
      <c r="N18" s="1620">
        <v>27</v>
      </c>
      <c r="O18" s="1624"/>
      <c r="P18" s="1620">
        <v>41</v>
      </c>
      <c r="Q18" s="1624"/>
      <c r="R18" s="1620">
        <v>54</v>
      </c>
      <c r="S18" s="1624"/>
      <c r="T18" s="1620">
        <v>44</v>
      </c>
      <c r="U18" s="1624"/>
      <c r="V18" s="1620">
        <v>62</v>
      </c>
      <c r="W18" s="1624"/>
      <c r="X18" s="1620">
        <v>102</v>
      </c>
      <c r="Y18" s="1622"/>
    </row>
    <row r="19" spans="1:25" ht="9.75" customHeight="1">
      <c r="A19" s="1625">
        <v>15</v>
      </c>
      <c r="B19" s="1625"/>
      <c r="C19" s="1719" t="s">
        <v>132</v>
      </c>
      <c r="D19" s="1719"/>
      <c r="E19" s="1618">
        <v>284</v>
      </c>
      <c r="F19" s="1619"/>
      <c r="G19" s="1620" t="s">
        <v>53</v>
      </c>
      <c r="H19" s="1621"/>
      <c r="I19" s="1640"/>
      <c r="J19" s="1620">
        <v>496</v>
      </c>
      <c r="K19" s="1641"/>
      <c r="L19" s="1620">
        <v>259</v>
      </c>
      <c r="M19" s="1641"/>
      <c r="N19" s="1620">
        <v>268</v>
      </c>
      <c r="O19" s="1641"/>
      <c r="P19" s="1620">
        <v>160</v>
      </c>
      <c r="Q19" s="1641"/>
      <c r="R19" s="1620">
        <v>300</v>
      </c>
      <c r="S19" s="1641"/>
      <c r="T19" s="1620">
        <v>191</v>
      </c>
      <c r="U19" s="1641"/>
      <c r="V19" s="1620">
        <v>287</v>
      </c>
      <c r="W19" s="1641"/>
      <c r="X19" s="1620">
        <v>156</v>
      </c>
      <c r="Y19" s="1640"/>
    </row>
    <row r="20" spans="1:25" ht="9.75" customHeight="1">
      <c r="A20" s="1625">
        <v>16</v>
      </c>
      <c r="B20" s="1625"/>
      <c r="C20" s="1719" t="s">
        <v>133</v>
      </c>
      <c r="D20" s="1719"/>
      <c r="E20" s="1618">
        <v>1</v>
      </c>
      <c r="F20" s="1619"/>
      <c r="G20" s="1620" t="s">
        <v>126</v>
      </c>
      <c r="H20" s="1621"/>
      <c r="I20" s="1640"/>
      <c r="J20" s="1620">
        <v>0</v>
      </c>
      <c r="K20" s="1641"/>
      <c r="L20" s="1620">
        <v>0</v>
      </c>
      <c r="M20" s="1641"/>
      <c r="N20" s="1620">
        <v>0</v>
      </c>
      <c r="O20" s="1641"/>
      <c r="P20" s="1620">
        <v>3</v>
      </c>
      <c r="Q20" s="1641"/>
      <c r="R20" s="1620">
        <v>0</v>
      </c>
      <c r="S20" s="1641"/>
      <c r="T20" s="1620">
        <v>0</v>
      </c>
      <c r="U20" s="1641"/>
      <c r="V20" s="1620">
        <v>5</v>
      </c>
      <c r="W20" s="1641"/>
      <c r="X20" s="1620">
        <v>13</v>
      </c>
      <c r="Y20" s="1640"/>
    </row>
    <row r="21" spans="1:25" ht="18" customHeight="1">
      <c r="A21" s="1642">
        <v>19</v>
      </c>
      <c r="B21" s="1643"/>
      <c r="C21" s="1720" t="s">
        <v>134</v>
      </c>
      <c r="D21" s="1720"/>
      <c r="E21" s="1627"/>
      <c r="F21" s="1619"/>
      <c r="G21" s="1628"/>
      <c r="H21" s="1629"/>
      <c r="I21" s="1640"/>
      <c r="J21" s="1628"/>
      <c r="K21" s="1641"/>
      <c r="L21" s="1628"/>
      <c r="M21" s="1641"/>
      <c r="N21" s="1628"/>
      <c r="O21" s="1641"/>
      <c r="P21" s="1628"/>
      <c r="Q21" s="1641"/>
      <c r="R21" s="1628"/>
      <c r="S21" s="1641"/>
      <c r="T21" s="1628"/>
      <c r="U21" s="1641"/>
      <c r="V21" s="1628"/>
      <c r="W21" s="1641"/>
      <c r="X21" s="1628"/>
      <c r="Y21" s="1640"/>
    </row>
    <row r="22" spans="1:25" ht="9.75" customHeight="1">
      <c r="A22" s="1617"/>
      <c r="B22" s="1617"/>
      <c r="C22" s="1617"/>
      <c r="D22" s="1617" t="s">
        <v>135</v>
      </c>
      <c r="E22" s="1618">
        <v>0</v>
      </c>
      <c r="F22" s="1619"/>
      <c r="G22" s="1620" t="s">
        <v>54</v>
      </c>
      <c r="H22" s="1621"/>
      <c r="I22" s="1640"/>
      <c r="J22" s="1620">
        <v>0</v>
      </c>
      <c r="K22" s="1641"/>
      <c r="L22" s="1620">
        <v>0</v>
      </c>
      <c r="M22" s="1641"/>
      <c r="N22" s="1620">
        <v>0</v>
      </c>
      <c r="O22" s="1641"/>
      <c r="P22" s="1620">
        <v>0</v>
      </c>
      <c r="Q22" s="1641"/>
      <c r="R22" s="1620">
        <v>0</v>
      </c>
      <c r="S22" s="1641"/>
      <c r="T22" s="1620">
        <v>0</v>
      </c>
      <c r="U22" s="1641"/>
      <c r="V22" s="1620">
        <v>0</v>
      </c>
      <c r="W22" s="1641"/>
      <c r="X22" s="1620">
        <v>0</v>
      </c>
      <c r="Y22" s="1622"/>
    </row>
    <row r="23" spans="1:25" ht="9.75" customHeight="1">
      <c r="A23" s="1625">
        <v>22</v>
      </c>
      <c r="B23" s="1625"/>
      <c r="C23" s="1719" t="s">
        <v>136</v>
      </c>
      <c r="D23" s="1719"/>
      <c r="E23" s="1618">
        <v>0</v>
      </c>
      <c r="F23" s="1619"/>
      <c r="G23" s="1620"/>
      <c r="H23" s="1621"/>
      <c r="I23" s="1640"/>
      <c r="J23" s="1644">
        <v>0</v>
      </c>
      <c r="K23" s="1641"/>
      <c r="L23" s="1644">
        <v>0</v>
      </c>
      <c r="M23" s="1641"/>
      <c r="N23" s="1644">
        <v>0</v>
      </c>
      <c r="O23" s="1641"/>
      <c r="P23" s="1644">
        <v>0</v>
      </c>
      <c r="Q23" s="1641"/>
      <c r="R23" s="1644">
        <v>0</v>
      </c>
      <c r="S23" s="1641"/>
      <c r="T23" s="1644">
        <v>0</v>
      </c>
      <c r="U23" s="1641"/>
      <c r="V23" s="1644">
        <v>0</v>
      </c>
      <c r="W23" s="1641"/>
      <c r="X23" s="1644">
        <v>0</v>
      </c>
      <c r="Y23" s="1622"/>
    </row>
    <row r="24" spans="1:25" ht="9.75" customHeight="1">
      <c r="A24" s="1625">
        <v>23</v>
      </c>
      <c r="B24" s="1625"/>
      <c r="C24" s="1617"/>
      <c r="D24" s="1617" t="s">
        <v>137</v>
      </c>
      <c r="E24" s="1618">
        <v>0</v>
      </c>
      <c r="F24" s="1619"/>
      <c r="G24" s="1620" t="s">
        <v>55</v>
      </c>
      <c r="H24" s="1621"/>
      <c r="I24" s="1640"/>
      <c r="J24" s="1620">
        <v>0</v>
      </c>
      <c r="K24" s="1641"/>
      <c r="L24" s="1620">
        <v>0</v>
      </c>
      <c r="M24" s="1641"/>
      <c r="N24" s="1620">
        <v>0</v>
      </c>
      <c r="O24" s="1641"/>
      <c r="P24" s="1620">
        <v>0</v>
      </c>
      <c r="Q24" s="1641"/>
      <c r="R24" s="1620">
        <v>0</v>
      </c>
      <c r="S24" s="1641"/>
      <c r="T24" s="1620">
        <v>0</v>
      </c>
      <c r="U24" s="1641"/>
      <c r="V24" s="1620">
        <v>0</v>
      </c>
      <c r="W24" s="1641"/>
      <c r="X24" s="1620">
        <v>0</v>
      </c>
      <c r="Y24" s="1622"/>
    </row>
    <row r="25" spans="1:25" ht="9.75" customHeight="1">
      <c r="A25" s="1625">
        <v>25</v>
      </c>
      <c r="B25" s="1625"/>
      <c r="C25" s="1617"/>
      <c r="D25" s="1617" t="s">
        <v>138</v>
      </c>
      <c r="E25" s="1618">
        <v>0</v>
      </c>
      <c r="F25" s="1619"/>
      <c r="G25" s="1638" t="s">
        <v>56</v>
      </c>
      <c r="H25" s="1639"/>
      <c r="I25" s="1640"/>
      <c r="J25" s="1638">
        <v>0</v>
      </c>
      <c r="K25" s="1641"/>
      <c r="L25" s="1638">
        <v>0</v>
      </c>
      <c r="M25" s="1641"/>
      <c r="N25" s="1638">
        <v>0</v>
      </c>
      <c r="O25" s="1641"/>
      <c r="P25" s="1638">
        <v>0</v>
      </c>
      <c r="Q25" s="1641"/>
      <c r="R25" s="1638">
        <v>0</v>
      </c>
      <c r="S25" s="1641"/>
      <c r="T25" s="1638">
        <v>0</v>
      </c>
      <c r="U25" s="1641"/>
      <c r="V25" s="1638">
        <v>0</v>
      </c>
      <c r="W25" s="1641"/>
      <c r="X25" s="1638">
        <v>0</v>
      </c>
      <c r="Y25" s="1640"/>
    </row>
    <row r="26" spans="1:25" ht="20.100000000000001" customHeight="1">
      <c r="A26" s="1626">
        <v>28</v>
      </c>
      <c r="B26" s="1625"/>
      <c r="C26" s="1711" t="s">
        <v>139</v>
      </c>
      <c r="D26" s="1711"/>
      <c r="E26" s="1630">
        <f>SUM(E12:E25)</f>
        <v>8170</v>
      </c>
      <c r="F26" s="1631"/>
      <c r="G26" s="1645"/>
      <c r="H26" s="1646"/>
      <c r="I26" s="1647"/>
      <c r="J26" s="1645">
        <f>SUM(J12:J25)</f>
        <v>8338</v>
      </c>
      <c r="K26" s="1648"/>
      <c r="L26" s="1645">
        <f>SUM(L12:L25)</f>
        <v>7998</v>
      </c>
      <c r="M26" s="1648"/>
      <c r="N26" s="1645">
        <f>SUM(N12:N25)</f>
        <v>7879</v>
      </c>
      <c r="O26" s="1648"/>
      <c r="P26" s="1645">
        <f>SUM(P12:P25)</f>
        <v>7729</v>
      </c>
      <c r="Q26" s="1648"/>
      <c r="R26" s="1645">
        <f>SUM(R12:R25)</f>
        <v>7465</v>
      </c>
      <c r="S26" s="1648"/>
      <c r="T26" s="1645">
        <f>SUM(T12:T25)</f>
        <v>3426</v>
      </c>
      <c r="U26" s="1648"/>
      <c r="V26" s="1645">
        <f>SUM(V12:V25)</f>
        <v>3547</v>
      </c>
      <c r="W26" s="1648"/>
      <c r="X26" s="1645">
        <f>SUM(X12:X25)</f>
        <v>3435</v>
      </c>
      <c r="Y26" s="1647"/>
    </row>
    <row r="27" spans="1:25" ht="9.75" customHeight="1">
      <c r="A27" s="1625">
        <v>29</v>
      </c>
      <c r="B27" s="1711" t="s">
        <v>140</v>
      </c>
      <c r="C27" s="1714"/>
      <c r="D27" s="1714"/>
      <c r="E27" s="1630">
        <f>E10-E26</f>
        <v>24641</v>
      </c>
      <c r="F27" s="1631"/>
      <c r="G27" s="1645"/>
      <c r="H27" s="1646"/>
      <c r="I27" s="1647"/>
      <c r="J27" s="1645">
        <f>J10-J26</f>
        <v>23911</v>
      </c>
      <c r="K27" s="1648"/>
      <c r="L27" s="1645">
        <f>L10-L26</f>
        <v>23225</v>
      </c>
      <c r="M27" s="1648"/>
      <c r="N27" s="1645">
        <f>N10-N26</f>
        <v>22115</v>
      </c>
      <c r="O27" s="1648"/>
      <c r="P27" s="1645">
        <f>P10-P26</f>
        <v>21618</v>
      </c>
      <c r="Q27" s="1648"/>
      <c r="R27" s="1645">
        <f>R10-R26</f>
        <v>20664</v>
      </c>
      <c r="S27" s="1648"/>
      <c r="T27" s="1645">
        <f>T10-T26</f>
        <v>21356</v>
      </c>
      <c r="U27" s="1648"/>
      <c r="V27" s="1645">
        <f>V10-V26</f>
        <v>20093</v>
      </c>
      <c r="W27" s="1648"/>
      <c r="X27" s="1645">
        <f>X10-X26</f>
        <v>19148</v>
      </c>
      <c r="Y27" s="1649"/>
    </row>
    <row r="28" spans="1:25" ht="9.75" customHeight="1">
      <c r="A28" s="1636"/>
      <c r="B28" s="1709" t="s">
        <v>141</v>
      </c>
      <c r="C28" s="1709"/>
      <c r="D28" s="1709"/>
      <c r="E28" s="1627"/>
      <c r="F28" s="1650"/>
      <c r="G28" s="1651"/>
      <c r="H28" s="1652"/>
      <c r="I28" s="1640"/>
      <c r="J28" s="1651"/>
      <c r="K28" s="1641"/>
      <c r="L28" s="1651"/>
      <c r="M28" s="1641"/>
      <c r="N28" s="1651"/>
      <c r="O28" s="1641"/>
      <c r="P28" s="1651"/>
      <c r="Q28" s="1641"/>
      <c r="R28" s="1651"/>
      <c r="S28" s="1641"/>
      <c r="T28" s="1651"/>
      <c r="U28" s="1641"/>
      <c r="V28" s="1651"/>
      <c r="W28" s="1641"/>
      <c r="X28" s="1651"/>
      <c r="Y28" s="1640"/>
    </row>
    <row r="29" spans="1:25" ht="9.75" customHeight="1">
      <c r="A29" s="1617">
        <v>30</v>
      </c>
      <c r="B29" s="1617"/>
      <c r="C29" s="1710" t="s">
        <v>1194</v>
      </c>
      <c r="D29" s="1710"/>
      <c r="E29" s="1618">
        <v>2250</v>
      </c>
      <c r="F29" s="1619"/>
      <c r="G29" s="1638"/>
      <c r="H29" s="1639"/>
      <c r="I29" s="1640"/>
      <c r="J29" s="1638">
        <v>2250</v>
      </c>
      <c r="K29" s="1641"/>
      <c r="L29" s="1638">
        <v>2248</v>
      </c>
      <c r="M29" s="1641"/>
      <c r="N29" s="1638">
        <v>2246</v>
      </c>
      <c r="O29" s="1641"/>
      <c r="P29" s="1638">
        <v>1797</v>
      </c>
      <c r="Q29" s="1641"/>
      <c r="R29" s="1638">
        <v>1796</v>
      </c>
      <c r="S29" s="1641"/>
      <c r="T29" s="1638">
        <v>1000</v>
      </c>
      <c r="U29" s="1641"/>
      <c r="V29" s="1638">
        <v>1000</v>
      </c>
      <c r="W29" s="1641"/>
      <c r="X29" s="1638">
        <v>1000</v>
      </c>
      <c r="Y29" s="1640"/>
    </row>
    <row r="30" spans="1:25" ht="9.75" customHeight="1">
      <c r="A30" s="1625">
        <v>31</v>
      </c>
      <c r="B30" s="1625"/>
      <c r="C30" s="1653"/>
      <c r="D30" s="1653" t="s">
        <v>142</v>
      </c>
      <c r="E30" s="1618">
        <f>E29</f>
        <v>2250</v>
      </c>
      <c r="F30" s="1619"/>
      <c r="G30" s="1638" t="s">
        <v>57</v>
      </c>
      <c r="H30" s="1639"/>
      <c r="I30" s="1640"/>
      <c r="J30" s="1638">
        <v>2250</v>
      </c>
      <c r="K30" s="1641"/>
      <c r="L30" s="1638">
        <v>2248</v>
      </c>
      <c r="M30" s="1641"/>
      <c r="N30" s="1638">
        <v>2246</v>
      </c>
      <c r="O30" s="1641"/>
      <c r="P30" s="1638">
        <v>1797</v>
      </c>
      <c r="Q30" s="1641"/>
      <c r="R30" s="1638">
        <v>1796</v>
      </c>
      <c r="S30" s="1641"/>
      <c r="T30" s="1638">
        <v>1000</v>
      </c>
      <c r="U30" s="1641"/>
      <c r="V30" s="1638">
        <v>1000</v>
      </c>
      <c r="W30" s="1641"/>
      <c r="X30" s="1638">
        <v>1000</v>
      </c>
      <c r="Y30" s="1640"/>
    </row>
    <row r="31" spans="1:25" ht="19.899999999999999" customHeight="1">
      <c r="A31" s="1625">
        <v>33</v>
      </c>
      <c r="B31" s="1625"/>
      <c r="C31" s="1719" t="s">
        <v>143</v>
      </c>
      <c r="D31" s="1719"/>
      <c r="E31" s="1618">
        <v>1003</v>
      </c>
      <c r="F31" s="1619"/>
      <c r="G31" s="1638" t="s">
        <v>144</v>
      </c>
      <c r="H31" s="1639"/>
      <c r="I31" s="1640"/>
      <c r="J31" s="1638">
        <v>1003</v>
      </c>
      <c r="K31" s="1641"/>
      <c r="L31" s="1638">
        <v>1003</v>
      </c>
      <c r="M31" s="1641"/>
      <c r="N31" s="1638">
        <v>1003</v>
      </c>
      <c r="O31" s="1641"/>
      <c r="P31" s="1638">
        <v>1253</v>
      </c>
      <c r="Q31" s="1641"/>
      <c r="R31" s="1638">
        <v>1253</v>
      </c>
      <c r="S31" s="1641"/>
      <c r="T31" s="1638">
        <v>1253</v>
      </c>
      <c r="U31" s="1641"/>
      <c r="V31" s="1638">
        <v>1253</v>
      </c>
      <c r="W31" s="1641"/>
      <c r="X31" s="1638">
        <v>1504</v>
      </c>
      <c r="Y31" s="1640"/>
    </row>
    <row r="32" spans="1:25" ht="18.75" customHeight="1">
      <c r="A32" s="1642">
        <v>34</v>
      </c>
      <c r="B32" s="1643"/>
      <c r="C32" s="1720" t="s">
        <v>145</v>
      </c>
      <c r="D32" s="1721"/>
      <c r="E32" s="1627"/>
      <c r="F32" s="1619"/>
      <c r="G32" s="1651"/>
      <c r="H32" s="1652"/>
      <c r="I32" s="1640"/>
      <c r="J32" s="1651"/>
      <c r="K32" s="1641"/>
      <c r="L32" s="1651"/>
      <c r="M32" s="1641"/>
      <c r="N32" s="1651"/>
      <c r="O32" s="1641"/>
      <c r="P32" s="1651"/>
      <c r="Q32" s="1641"/>
      <c r="R32" s="1651"/>
      <c r="S32" s="1641"/>
      <c r="T32" s="1651"/>
      <c r="U32" s="1641"/>
      <c r="V32" s="1651"/>
      <c r="W32" s="1641"/>
      <c r="X32" s="1651"/>
      <c r="Y32" s="1640"/>
    </row>
    <row r="33" spans="1:25" ht="9.75" customHeight="1">
      <c r="A33" s="1617"/>
      <c r="B33" s="1617"/>
      <c r="C33" s="1710"/>
      <c r="D33" s="1722"/>
      <c r="E33" s="1627">
        <v>14</v>
      </c>
      <c r="F33" s="1619"/>
      <c r="G33" s="1651" t="s">
        <v>58</v>
      </c>
      <c r="H33" s="1652"/>
      <c r="I33" s="1640"/>
      <c r="J33" s="1651">
        <v>16</v>
      </c>
      <c r="K33" s="1641"/>
      <c r="L33" s="1651">
        <v>14</v>
      </c>
      <c r="M33" s="1641"/>
      <c r="N33" s="1651">
        <v>13</v>
      </c>
      <c r="O33" s="1641"/>
      <c r="P33" s="1651">
        <v>14</v>
      </c>
      <c r="Q33" s="1641"/>
      <c r="R33" s="1651">
        <v>13</v>
      </c>
      <c r="S33" s="1641"/>
      <c r="T33" s="1651">
        <v>15</v>
      </c>
      <c r="U33" s="1641"/>
      <c r="V33" s="1651">
        <v>14</v>
      </c>
      <c r="W33" s="1641"/>
      <c r="X33" s="1651">
        <v>14</v>
      </c>
      <c r="Y33" s="1640"/>
    </row>
    <row r="34" spans="1:25" ht="9.75" customHeight="1">
      <c r="A34" s="1625">
        <v>36</v>
      </c>
      <c r="B34" s="1625"/>
      <c r="C34" s="1711" t="s">
        <v>146</v>
      </c>
      <c r="D34" s="1711"/>
      <c r="E34" s="1630">
        <f>E29+E31+E33</f>
        <v>3267</v>
      </c>
      <c r="F34" s="1631"/>
      <c r="G34" s="1645"/>
      <c r="H34" s="1646"/>
      <c r="I34" s="1647"/>
      <c r="J34" s="1645">
        <f>J29+J31+J33</f>
        <v>3269</v>
      </c>
      <c r="K34" s="1648"/>
      <c r="L34" s="1645">
        <f>L29+L31+L33</f>
        <v>3265</v>
      </c>
      <c r="M34" s="1648"/>
      <c r="N34" s="1645">
        <f>N29+N31+N33</f>
        <v>3262</v>
      </c>
      <c r="O34" s="1648"/>
      <c r="P34" s="1645">
        <f>P29+P31+P33</f>
        <v>3064</v>
      </c>
      <c r="Q34" s="1648"/>
      <c r="R34" s="1645">
        <f>R29+R31+R33</f>
        <v>3062</v>
      </c>
      <c r="S34" s="1648"/>
      <c r="T34" s="1645">
        <f>T29+T31+T33</f>
        <v>2268</v>
      </c>
      <c r="U34" s="1648"/>
      <c r="V34" s="1645">
        <f>V29+V31+V33</f>
        <v>2267</v>
      </c>
      <c r="W34" s="1648"/>
      <c r="X34" s="1645">
        <f>X29+X31+X33</f>
        <v>2518</v>
      </c>
      <c r="Y34" s="1647"/>
    </row>
    <row r="35" spans="1:25" ht="8.25" customHeight="1">
      <c r="A35" s="1636"/>
      <c r="B35" s="1709" t="s">
        <v>147</v>
      </c>
      <c r="C35" s="1709"/>
      <c r="D35" s="1709"/>
      <c r="E35" s="1627"/>
      <c r="F35" s="1619"/>
      <c r="G35" s="1651"/>
      <c r="H35" s="1652"/>
      <c r="I35" s="1640"/>
      <c r="J35" s="1651"/>
      <c r="K35" s="1641"/>
      <c r="L35" s="1651"/>
      <c r="M35" s="1641"/>
      <c r="N35" s="1651"/>
      <c r="O35" s="1641"/>
      <c r="P35" s="1651"/>
      <c r="Q35" s="1641"/>
      <c r="R35" s="1651"/>
      <c r="S35" s="1641"/>
      <c r="T35" s="1651"/>
      <c r="U35" s="1641"/>
      <c r="V35" s="1651"/>
      <c r="W35" s="1641"/>
      <c r="X35" s="1651"/>
      <c r="Y35" s="1640"/>
    </row>
    <row r="36" spans="1:25" ht="9.75" customHeight="1">
      <c r="A36" s="1617">
        <v>41</v>
      </c>
      <c r="B36" s="1617"/>
      <c r="C36" s="1710" t="s">
        <v>148</v>
      </c>
      <c r="D36" s="1710"/>
      <c r="E36" s="1618">
        <v>0</v>
      </c>
      <c r="F36" s="1619"/>
      <c r="G36" s="1638"/>
      <c r="H36" s="1639"/>
      <c r="I36" s="1640"/>
      <c r="J36" s="1638">
        <v>0</v>
      </c>
      <c r="K36" s="1641"/>
      <c r="L36" s="1638">
        <v>0</v>
      </c>
      <c r="M36" s="1641"/>
      <c r="N36" s="1638">
        <v>0</v>
      </c>
      <c r="O36" s="1641"/>
      <c r="P36" s="1638">
        <v>0</v>
      </c>
      <c r="Q36" s="1641"/>
      <c r="R36" s="1638">
        <v>0</v>
      </c>
      <c r="S36" s="1641"/>
      <c r="T36" s="1638">
        <v>0</v>
      </c>
      <c r="U36" s="1641"/>
      <c r="V36" s="1638">
        <v>0</v>
      </c>
      <c r="W36" s="1641"/>
      <c r="X36" s="1638">
        <v>0</v>
      </c>
      <c r="Y36" s="1640"/>
    </row>
    <row r="37" spans="1:25" ht="9.75" customHeight="1">
      <c r="A37" s="1625" t="s">
        <v>59</v>
      </c>
      <c r="B37" s="1625"/>
      <c r="C37" s="1653"/>
      <c r="D37" s="1653" t="s">
        <v>149</v>
      </c>
      <c r="E37" s="1627">
        <v>0</v>
      </c>
      <c r="F37" s="1619"/>
      <c r="G37" s="1651"/>
      <c r="H37" s="1652"/>
      <c r="I37" s="1640"/>
      <c r="J37" s="1651">
        <v>0</v>
      </c>
      <c r="K37" s="1641"/>
      <c r="L37" s="1651">
        <v>0</v>
      </c>
      <c r="M37" s="1641"/>
      <c r="N37" s="1651">
        <v>0</v>
      </c>
      <c r="O37" s="1641"/>
      <c r="P37" s="1651">
        <v>0</v>
      </c>
      <c r="Q37" s="1641"/>
      <c r="R37" s="1651">
        <v>0</v>
      </c>
      <c r="S37" s="1641"/>
      <c r="T37" s="1651">
        <v>0</v>
      </c>
      <c r="U37" s="1641"/>
      <c r="V37" s="1651">
        <v>0</v>
      </c>
      <c r="W37" s="1641"/>
      <c r="X37" s="1651">
        <v>0</v>
      </c>
      <c r="Y37" s="1640"/>
    </row>
    <row r="38" spans="1:25" ht="19.899999999999999" customHeight="1">
      <c r="A38" s="1626">
        <v>43</v>
      </c>
      <c r="B38" s="1625"/>
      <c r="C38" s="1711" t="s">
        <v>1043</v>
      </c>
      <c r="D38" s="1711"/>
      <c r="E38" s="1654">
        <v>0</v>
      </c>
      <c r="F38" s="1655"/>
      <c r="G38" s="1656"/>
      <c r="H38" s="1657"/>
      <c r="I38" s="1658"/>
      <c r="J38" s="1656">
        <v>0</v>
      </c>
      <c r="K38" s="1659"/>
      <c r="L38" s="1656">
        <v>0</v>
      </c>
      <c r="M38" s="1659"/>
      <c r="N38" s="1656">
        <v>0</v>
      </c>
      <c r="O38" s="1659"/>
      <c r="P38" s="1656">
        <v>0</v>
      </c>
      <c r="Q38" s="1659"/>
      <c r="R38" s="1656">
        <v>0</v>
      </c>
      <c r="S38" s="1659"/>
      <c r="T38" s="1656">
        <v>0</v>
      </c>
      <c r="U38" s="1659"/>
      <c r="V38" s="1656">
        <v>0</v>
      </c>
      <c r="W38" s="1659"/>
      <c r="X38" s="1656">
        <v>0</v>
      </c>
      <c r="Y38" s="1658"/>
    </row>
    <row r="39" spans="1:25" ht="9.75" customHeight="1">
      <c r="A39" s="1625">
        <v>44</v>
      </c>
      <c r="B39" s="1712" t="s">
        <v>150</v>
      </c>
      <c r="C39" s="1713"/>
      <c r="D39" s="1713"/>
      <c r="E39" s="1630">
        <f>E34</f>
        <v>3267</v>
      </c>
      <c r="F39" s="1631"/>
      <c r="G39" s="1645"/>
      <c r="H39" s="1646"/>
      <c r="I39" s="1647"/>
      <c r="J39" s="1645">
        <f>J34</f>
        <v>3269</v>
      </c>
      <c r="K39" s="1648"/>
      <c r="L39" s="1645">
        <f>L34</f>
        <v>3265</v>
      </c>
      <c r="M39" s="1648"/>
      <c r="N39" s="1645">
        <f>N34</f>
        <v>3262</v>
      </c>
      <c r="O39" s="1648"/>
      <c r="P39" s="1645">
        <f>P34</f>
        <v>3064</v>
      </c>
      <c r="Q39" s="1648"/>
      <c r="R39" s="1645">
        <f>R34</f>
        <v>3062</v>
      </c>
      <c r="S39" s="1648"/>
      <c r="T39" s="1645">
        <f>T34</f>
        <v>2268</v>
      </c>
      <c r="U39" s="1648"/>
      <c r="V39" s="1645">
        <f>V34</f>
        <v>2267</v>
      </c>
      <c r="W39" s="1648"/>
      <c r="X39" s="1645">
        <f>X34</f>
        <v>2518</v>
      </c>
      <c r="Y39" s="1649"/>
    </row>
    <row r="40" spans="1:25" ht="27.75" customHeight="1">
      <c r="A40" s="1642">
        <v>45</v>
      </c>
      <c r="B40" s="1711" t="s">
        <v>151</v>
      </c>
      <c r="C40" s="1714"/>
      <c r="D40" s="1714"/>
      <c r="E40" s="1630">
        <f>E27+E39</f>
        <v>27908</v>
      </c>
      <c r="F40" s="1660"/>
      <c r="G40" s="1661"/>
      <c r="H40" s="1662"/>
      <c r="I40" s="1663"/>
      <c r="J40" s="1661">
        <f>J27+J39</f>
        <v>27180</v>
      </c>
      <c r="K40" s="1664"/>
      <c r="L40" s="1661">
        <f>L27+L39</f>
        <v>26490</v>
      </c>
      <c r="M40" s="1664"/>
      <c r="N40" s="1661">
        <f>N27+N39</f>
        <v>25377</v>
      </c>
      <c r="O40" s="1664"/>
      <c r="P40" s="1661">
        <f>P27+P39</f>
        <v>24682</v>
      </c>
      <c r="Q40" s="1664"/>
      <c r="R40" s="1661">
        <f>R27+R39</f>
        <v>23726</v>
      </c>
      <c r="S40" s="1664"/>
      <c r="T40" s="1661">
        <f>T27+T39</f>
        <v>23624</v>
      </c>
      <c r="U40" s="1664"/>
      <c r="V40" s="1661">
        <f>V27+V39</f>
        <v>22360</v>
      </c>
      <c r="W40" s="1664"/>
      <c r="X40" s="1661">
        <f>X27+X39</f>
        <v>21666</v>
      </c>
      <c r="Y40" s="1665"/>
    </row>
    <row r="41" spans="1:25" ht="9.75" customHeight="1">
      <c r="A41" s="1636"/>
      <c r="B41" s="1709" t="s">
        <v>152</v>
      </c>
      <c r="C41" s="1709"/>
      <c r="D41" s="1709"/>
      <c r="E41" s="1627"/>
      <c r="F41" s="1619"/>
      <c r="G41" s="1651"/>
      <c r="H41" s="1652"/>
      <c r="I41" s="1640"/>
      <c r="J41" s="1651"/>
      <c r="K41" s="1641"/>
      <c r="L41" s="1651"/>
      <c r="M41" s="1641"/>
      <c r="N41" s="1651"/>
      <c r="O41" s="1641"/>
      <c r="P41" s="1651"/>
      <c r="Q41" s="1641"/>
      <c r="R41" s="1651"/>
      <c r="S41" s="1641"/>
      <c r="T41" s="1651"/>
      <c r="U41" s="1641"/>
      <c r="V41" s="1651"/>
      <c r="W41" s="1641"/>
      <c r="X41" s="1651"/>
      <c r="Y41" s="1640"/>
    </row>
    <row r="42" spans="1:25" ht="9.75" customHeight="1">
      <c r="A42" s="1617">
        <v>46</v>
      </c>
      <c r="B42" s="1617"/>
      <c r="C42" s="1715" t="s">
        <v>1195</v>
      </c>
      <c r="D42" s="1715"/>
      <c r="E42" s="1618">
        <v>3430</v>
      </c>
      <c r="F42" s="1619"/>
      <c r="G42" s="1638" t="s">
        <v>60</v>
      </c>
      <c r="H42" s="1639"/>
      <c r="I42" s="1640"/>
      <c r="J42" s="1638">
        <v>3390</v>
      </c>
      <c r="K42" s="1641"/>
      <c r="L42" s="1638">
        <v>3407</v>
      </c>
      <c r="M42" s="1641"/>
      <c r="N42" s="1638">
        <v>1925</v>
      </c>
      <c r="O42" s="1641"/>
      <c r="P42" s="1638">
        <v>1961</v>
      </c>
      <c r="Q42" s="1641"/>
      <c r="R42" s="1638">
        <v>1961</v>
      </c>
      <c r="S42" s="1641"/>
      <c r="T42" s="1638">
        <v>1982</v>
      </c>
      <c r="U42" s="1641"/>
      <c r="V42" s="1638">
        <v>1975</v>
      </c>
      <c r="W42" s="1641"/>
      <c r="X42" s="1638">
        <v>2001</v>
      </c>
      <c r="Y42" s="1640"/>
    </row>
    <row r="43" spans="1:25" ht="9.75" customHeight="1">
      <c r="A43" s="1617">
        <v>47</v>
      </c>
      <c r="B43" s="1617"/>
      <c r="C43" s="1715" t="s">
        <v>153</v>
      </c>
      <c r="D43" s="1715"/>
      <c r="E43" s="1618">
        <v>579</v>
      </c>
      <c r="F43" s="1619"/>
      <c r="G43" s="1638" t="s">
        <v>61</v>
      </c>
      <c r="H43" s="1639"/>
      <c r="I43" s="1640"/>
      <c r="J43" s="1638">
        <v>586</v>
      </c>
      <c r="K43" s="1641"/>
      <c r="L43" s="1638">
        <v>1188</v>
      </c>
      <c r="M43" s="1641"/>
      <c r="N43" s="1638">
        <v>1182</v>
      </c>
      <c r="O43" s="1641"/>
      <c r="P43" s="1638">
        <v>1204</v>
      </c>
      <c r="Q43" s="1641"/>
      <c r="R43" s="1638">
        <v>1197</v>
      </c>
      <c r="S43" s="1641"/>
      <c r="T43" s="1638">
        <v>1279</v>
      </c>
      <c r="U43" s="1641"/>
      <c r="V43" s="1638">
        <v>1287</v>
      </c>
      <c r="W43" s="1641"/>
      <c r="X43" s="1638">
        <v>1323</v>
      </c>
      <c r="Y43" s="1640"/>
    </row>
    <row r="44" spans="1:25" ht="18" customHeight="1">
      <c r="A44" s="1642">
        <v>48</v>
      </c>
      <c r="B44" s="1666"/>
      <c r="C44" s="1716" t="s">
        <v>154</v>
      </c>
      <c r="D44" s="1717"/>
      <c r="E44" s="1627"/>
      <c r="F44" s="1619"/>
      <c r="G44" s="1651"/>
      <c r="H44" s="1652"/>
      <c r="I44" s="1640"/>
      <c r="J44" s="1651"/>
      <c r="K44" s="1641"/>
      <c r="L44" s="1651"/>
      <c r="M44" s="1641"/>
      <c r="N44" s="1651"/>
      <c r="O44" s="1641"/>
      <c r="P44" s="1651"/>
      <c r="Q44" s="1641"/>
      <c r="R44" s="1651"/>
      <c r="S44" s="1641"/>
      <c r="T44" s="1651"/>
      <c r="U44" s="1641"/>
      <c r="V44" s="1651"/>
      <c r="W44" s="1641"/>
      <c r="X44" s="1651"/>
      <c r="Y44" s="1640"/>
    </row>
    <row r="45" spans="1:25" ht="9.75" customHeight="1">
      <c r="A45" s="1617"/>
      <c r="B45" s="1617"/>
      <c r="C45" s="1667"/>
      <c r="D45" s="1667" t="s">
        <v>155</v>
      </c>
      <c r="E45" s="1618">
        <v>20</v>
      </c>
      <c r="F45" s="1619"/>
      <c r="G45" s="1638" t="s">
        <v>62</v>
      </c>
      <c r="H45" s="1639"/>
      <c r="I45" s="1640"/>
      <c r="J45" s="1638">
        <v>21</v>
      </c>
      <c r="K45" s="1641"/>
      <c r="L45" s="1638">
        <v>20</v>
      </c>
      <c r="M45" s="1641"/>
      <c r="N45" s="1638">
        <v>18</v>
      </c>
      <c r="O45" s="1641"/>
      <c r="P45" s="1638">
        <v>19</v>
      </c>
      <c r="Q45" s="1641"/>
      <c r="R45" s="1638">
        <v>19</v>
      </c>
      <c r="S45" s="1641"/>
      <c r="T45" s="1638">
        <v>19</v>
      </c>
      <c r="U45" s="1641"/>
      <c r="V45" s="1638">
        <v>18</v>
      </c>
      <c r="W45" s="1641"/>
      <c r="X45" s="1638">
        <v>19</v>
      </c>
      <c r="Y45" s="1640"/>
    </row>
    <row r="46" spans="1:25" ht="9.75" customHeight="1">
      <c r="A46" s="1625">
        <v>50</v>
      </c>
      <c r="B46" s="1625"/>
      <c r="C46" s="1718" t="s">
        <v>156</v>
      </c>
      <c r="D46" s="1718"/>
      <c r="E46" s="1627">
        <v>293</v>
      </c>
      <c r="F46" s="1619"/>
      <c r="G46" s="1651" t="s">
        <v>63</v>
      </c>
      <c r="H46" s="1652"/>
      <c r="I46" s="1640"/>
      <c r="J46" s="1651">
        <v>291</v>
      </c>
      <c r="K46" s="1641"/>
      <c r="L46" s="1651">
        <v>280</v>
      </c>
      <c r="M46" s="1641"/>
      <c r="N46" s="1651">
        <v>269</v>
      </c>
      <c r="O46" s="1641"/>
      <c r="P46" s="1651">
        <v>263</v>
      </c>
      <c r="Q46" s="1641"/>
      <c r="R46" s="1651">
        <v>250</v>
      </c>
      <c r="S46" s="1641"/>
      <c r="T46" s="1651">
        <v>73</v>
      </c>
      <c r="U46" s="1641"/>
      <c r="V46" s="1651">
        <v>70</v>
      </c>
      <c r="W46" s="1641"/>
      <c r="X46" s="1651">
        <v>74</v>
      </c>
      <c r="Y46" s="1668"/>
    </row>
    <row r="47" spans="1:25" ht="9.75" customHeight="1">
      <c r="A47" s="1625">
        <v>51</v>
      </c>
      <c r="B47" s="1707" t="s">
        <v>157</v>
      </c>
      <c r="C47" s="1707"/>
      <c r="D47" s="1707"/>
      <c r="E47" s="1630">
        <f>SUM(E42:E46)</f>
        <v>4322</v>
      </c>
      <c r="F47" s="1631"/>
      <c r="G47" s="1645"/>
      <c r="H47" s="1646"/>
      <c r="I47" s="1647"/>
      <c r="J47" s="1645">
        <f>SUM(J42:J46)</f>
        <v>4288</v>
      </c>
      <c r="K47" s="1648"/>
      <c r="L47" s="1645">
        <f>SUM(L42:L46)</f>
        <v>4895</v>
      </c>
      <c r="M47" s="1648"/>
      <c r="N47" s="1645">
        <f>SUM(N42:N46)</f>
        <v>3394</v>
      </c>
      <c r="O47" s="1648"/>
      <c r="P47" s="1645">
        <f>SUM(P42:P46)</f>
        <v>3447</v>
      </c>
      <c r="Q47" s="1648"/>
      <c r="R47" s="1645">
        <f>SUM(R42:R46)</f>
        <v>3427</v>
      </c>
      <c r="S47" s="1648"/>
      <c r="T47" s="1645">
        <f>SUM(T42:T46)</f>
        <v>3353</v>
      </c>
      <c r="U47" s="1648"/>
      <c r="V47" s="1645">
        <f>SUM(V42:V46)</f>
        <v>3350</v>
      </c>
      <c r="W47" s="1648"/>
      <c r="X47" s="1645">
        <f>SUM(X42:X46)</f>
        <v>3417</v>
      </c>
      <c r="Y47" s="1649"/>
    </row>
    <row r="48" spans="1:25" ht="9.75" customHeight="1">
      <c r="A48" s="1625">
        <v>57</v>
      </c>
      <c r="B48" s="1708" t="s">
        <v>158</v>
      </c>
      <c r="C48" s="1708"/>
      <c r="D48" s="1708"/>
      <c r="E48" s="1627">
        <v>0</v>
      </c>
      <c r="F48" s="1619"/>
      <c r="G48" s="1669"/>
      <c r="H48" s="1652"/>
      <c r="I48" s="1640"/>
      <c r="J48" s="1651">
        <v>0</v>
      </c>
      <c r="K48" s="1641"/>
      <c r="L48" s="1651">
        <v>0</v>
      </c>
      <c r="M48" s="1641"/>
      <c r="N48" s="1651">
        <v>0</v>
      </c>
      <c r="O48" s="1641"/>
      <c r="P48" s="1651">
        <v>0</v>
      </c>
      <c r="Q48" s="1641"/>
      <c r="R48" s="1651">
        <v>0</v>
      </c>
      <c r="S48" s="1641"/>
      <c r="T48" s="1651">
        <v>0</v>
      </c>
      <c r="U48" s="1641"/>
      <c r="V48" s="1651">
        <v>0</v>
      </c>
      <c r="W48" s="1641"/>
      <c r="X48" s="1651">
        <v>0</v>
      </c>
      <c r="Y48" s="1640"/>
    </row>
    <row r="49" spans="1:25" ht="9.75" customHeight="1">
      <c r="A49" s="1625">
        <v>58</v>
      </c>
      <c r="B49" s="1707" t="s">
        <v>159</v>
      </c>
      <c r="C49" s="1707"/>
      <c r="D49" s="1707"/>
      <c r="E49" s="1630">
        <f>E47</f>
        <v>4322</v>
      </c>
      <c r="F49" s="1631"/>
      <c r="G49" s="1670"/>
      <c r="H49" s="1646"/>
      <c r="I49" s="1647"/>
      <c r="J49" s="1645">
        <f>J47</f>
        <v>4288</v>
      </c>
      <c r="K49" s="1648"/>
      <c r="L49" s="1645">
        <f>L47</f>
        <v>4895</v>
      </c>
      <c r="M49" s="1648"/>
      <c r="N49" s="1645">
        <f>N47</f>
        <v>3394</v>
      </c>
      <c r="O49" s="1648"/>
      <c r="P49" s="1645">
        <f>P47</f>
        <v>3447</v>
      </c>
      <c r="Q49" s="1648"/>
      <c r="R49" s="1645">
        <f>R47</f>
        <v>3427</v>
      </c>
      <c r="S49" s="1648"/>
      <c r="T49" s="1645">
        <f>T47</f>
        <v>3353</v>
      </c>
      <c r="U49" s="1648"/>
      <c r="V49" s="1645">
        <f>V47</f>
        <v>3350</v>
      </c>
      <c r="W49" s="1648"/>
      <c r="X49" s="1645">
        <f>X47</f>
        <v>3417</v>
      </c>
      <c r="Y49" s="1647"/>
    </row>
    <row r="50" spans="1:25" ht="20.100000000000001" customHeight="1">
      <c r="A50" s="1626">
        <v>59</v>
      </c>
      <c r="B50" s="1707" t="s">
        <v>160</v>
      </c>
      <c r="C50" s="1707"/>
      <c r="D50" s="1707"/>
      <c r="E50" s="1618">
        <f>E40+E49</f>
        <v>32230</v>
      </c>
      <c r="F50" s="1660"/>
      <c r="G50" s="1671"/>
      <c r="H50" s="1662"/>
      <c r="I50" s="1663"/>
      <c r="J50" s="1661">
        <f>J40+J49</f>
        <v>31468</v>
      </c>
      <c r="K50" s="1664"/>
      <c r="L50" s="1661">
        <f>L40+L49</f>
        <v>31385</v>
      </c>
      <c r="M50" s="1664"/>
      <c r="N50" s="1661">
        <f>N40+N49</f>
        <v>28771</v>
      </c>
      <c r="O50" s="1664"/>
      <c r="P50" s="1661">
        <f>P40+P49</f>
        <v>28129</v>
      </c>
      <c r="Q50" s="1664"/>
      <c r="R50" s="1661">
        <f>R40+R49</f>
        <v>27153</v>
      </c>
      <c r="S50" s="1664"/>
      <c r="T50" s="1661">
        <f>T40+T49</f>
        <v>26977</v>
      </c>
      <c r="U50" s="1664"/>
      <c r="V50" s="1661">
        <f>V40+V49</f>
        <v>25710</v>
      </c>
      <c r="W50" s="1664"/>
      <c r="X50" s="1661">
        <f>X40+X49</f>
        <v>25083</v>
      </c>
      <c r="Y50" s="1663"/>
    </row>
    <row r="51" spans="1:25" ht="9.75" customHeight="1">
      <c r="A51" s="1625">
        <v>60</v>
      </c>
      <c r="B51" s="1707" t="s">
        <v>161</v>
      </c>
      <c r="C51" s="1707"/>
      <c r="D51" s="1707"/>
      <c r="E51" s="1630" t="s">
        <v>162</v>
      </c>
      <c r="F51" s="1660"/>
      <c r="G51" s="1670"/>
      <c r="H51" s="1662"/>
      <c r="I51" s="1663"/>
      <c r="J51" s="1645" t="s">
        <v>162</v>
      </c>
      <c r="K51" s="1664"/>
      <c r="L51" s="1645" t="s">
        <v>162</v>
      </c>
      <c r="M51" s="1664"/>
      <c r="N51" s="1645" t="s">
        <v>162</v>
      </c>
      <c r="O51" s="1664"/>
      <c r="P51" s="1645" t="s">
        <v>162</v>
      </c>
      <c r="Q51" s="1664"/>
      <c r="R51" s="1645" t="s">
        <v>162</v>
      </c>
      <c r="S51" s="1664"/>
      <c r="T51" s="1645" t="s">
        <v>162</v>
      </c>
      <c r="U51" s="1664"/>
      <c r="V51" s="1645" t="s">
        <v>162</v>
      </c>
      <c r="W51" s="1664"/>
      <c r="X51" s="1645" t="s">
        <v>162</v>
      </c>
      <c r="Y51" s="1663"/>
    </row>
    <row r="52" spans="1:25" ht="9.75" customHeight="1">
      <c r="A52" s="1625" t="s">
        <v>64</v>
      </c>
      <c r="B52" s="1707" t="s">
        <v>1196</v>
      </c>
      <c r="C52" s="1707"/>
      <c r="D52" s="1707"/>
      <c r="E52" s="1630">
        <v>216144</v>
      </c>
      <c r="F52" s="1660"/>
      <c r="G52" s="1670"/>
      <c r="H52" s="1646"/>
      <c r="I52" s="1647"/>
      <c r="J52" s="1661">
        <v>211820</v>
      </c>
      <c r="K52" s="1664"/>
      <c r="L52" s="1661">
        <v>208068</v>
      </c>
      <c r="M52" s="1664"/>
      <c r="N52" s="1661">
        <v>204647</v>
      </c>
      <c r="O52" s="1664"/>
      <c r="P52" s="1661">
        <v>203321</v>
      </c>
      <c r="Q52" s="1664"/>
      <c r="R52" s="1661">
        <v>198459</v>
      </c>
      <c r="S52" s="1664"/>
      <c r="T52" s="1661">
        <v>175431</v>
      </c>
      <c r="U52" s="1664"/>
      <c r="V52" s="1661">
        <v>169350</v>
      </c>
      <c r="W52" s="1664"/>
      <c r="X52" s="1661">
        <v>168996</v>
      </c>
      <c r="Y52" s="1663"/>
    </row>
    <row r="53" spans="1:25" ht="9.75" customHeight="1">
      <c r="A53" s="1625" t="s">
        <v>65</v>
      </c>
      <c r="B53" s="1707" t="s">
        <v>1197</v>
      </c>
      <c r="C53" s="1707"/>
      <c r="D53" s="1707"/>
      <c r="E53" s="1630">
        <v>216303</v>
      </c>
      <c r="F53" s="1660"/>
      <c r="G53" s="1670"/>
      <c r="H53" s="1662"/>
      <c r="I53" s="1663"/>
      <c r="J53" s="1661">
        <v>211968</v>
      </c>
      <c r="K53" s="1664"/>
      <c r="L53" s="1661">
        <v>208231</v>
      </c>
      <c r="M53" s="1664"/>
      <c r="N53" s="1661">
        <v>204647</v>
      </c>
      <c r="O53" s="1664"/>
      <c r="P53" s="1661">
        <v>203321</v>
      </c>
      <c r="Q53" s="1664"/>
      <c r="R53" s="1661">
        <v>198686</v>
      </c>
      <c r="S53" s="1664"/>
      <c r="T53" s="1661">
        <v>175431</v>
      </c>
      <c r="U53" s="1664"/>
      <c r="V53" s="1661">
        <v>169575</v>
      </c>
      <c r="W53" s="1664"/>
      <c r="X53" s="1661">
        <v>169322</v>
      </c>
      <c r="Y53" s="1663"/>
    </row>
    <row r="54" spans="1:25" ht="9.75" customHeight="1">
      <c r="A54" s="1625" t="s">
        <v>66</v>
      </c>
      <c r="B54" s="1707" t="s">
        <v>1198</v>
      </c>
      <c r="C54" s="1707"/>
      <c r="D54" s="1707"/>
      <c r="E54" s="1630">
        <v>216462</v>
      </c>
      <c r="F54" s="1660"/>
      <c r="G54" s="1670"/>
      <c r="H54" s="1662"/>
      <c r="I54" s="1663"/>
      <c r="J54" s="1661">
        <v>212116</v>
      </c>
      <c r="K54" s="1664"/>
      <c r="L54" s="1661">
        <v>208394</v>
      </c>
      <c r="M54" s="1664"/>
      <c r="N54" s="1661">
        <v>204647</v>
      </c>
      <c r="O54" s="1664"/>
      <c r="P54" s="1661">
        <v>203321</v>
      </c>
      <c r="Q54" s="1664"/>
      <c r="R54" s="1661">
        <v>198867</v>
      </c>
      <c r="S54" s="1664"/>
      <c r="T54" s="1661">
        <v>175431</v>
      </c>
      <c r="U54" s="1664"/>
      <c r="V54" s="1661">
        <v>169755</v>
      </c>
      <c r="W54" s="1664"/>
      <c r="X54" s="1661">
        <v>169601</v>
      </c>
      <c r="Y54" s="1663"/>
    </row>
    <row r="55" spans="1:25" ht="3" customHeight="1">
      <c r="A55" s="1672"/>
      <c r="B55" s="1673"/>
      <c r="C55" s="1673"/>
      <c r="D55" s="1673"/>
      <c r="E55" s="1673"/>
      <c r="F55" s="1673"/>
      <c r="G55" s="1673"/>
      <c r="H55" s="1673"/>
      <c r="I55" s="1673"/>
      <c r="J55" s="1673"/>
      <c r="K55" s="1673"/>
      <c r="L55" s="1673"/>
      <c r="M55" s="1673"/>
      <c r="N55" s="1673"/>
      <c r="O55" s="1673"/>
      <c r="P55" s="1673"/>
      <c r="Q55" s="1673"/>
      <c r="R55" s="1673"/>
      <c r="S55" s="1673"/>
      <c r="T55" s="1673"/>
      <c r="U55" s="1673"/>
      <c r="V55" s="1673"/>
      <c r="W55" s="1673"/>
      <c r="X55" s="1673"/>
      <c r="Y55" s="1673"/>
    </row>
    <row r="56" spans="1:25" ht="7.5" customHeight="1">
      <c r="A56" s="1706" t="s">
        <v>163</v>
      </c>
      <c r="B56" s="1706"/>
      <c r="C56" s="1706"/>
      <c r="D56" s="1706"/>
      <c r="E56" s="1706"/>
      <c r="F56" s="1706"/>
      <c r="G56" s="1706"/>
      <c r="H56" s="1706"/>
      <c r="I56" s="1706"/>
      <c r="J56" s="1706"/>
      <c r="K56" s="1706"/>
      <c r="L56" s="1706"/>
      <c r="M56" s="1706"/>
      <c r="N56" s="1706"/>
      <c r="O56" s="1706"/>
      <c r="P56" s="1706"/>
      <c r="Q56" s="1706"/>
      <c r="R56" s="1706"/>
      <c r="S56" s="1706"/>
      <c r="T56" s="1706"/>
      <c r="U56" s="1706"/>
      <c r="V56" s="1706"/>
      <c r="W56" s="1706"/>
      <c r="X56" s="1706"/>
      <c r="Y56" s="1706"/>
    </row>
  </sheetData>
  <mergeCells count="49">
    <mergeCell ref="B5:D5"/>
    <mergeCell ref="A1:Y1"/>
    <mergeCell ref="A2:I2"/>
    <mergeCell ref="A3:D3"/>
    <mergeCell ref="E3:I3"/>
    <mergeCell ref="A4:C4"/>
    <mergeCell ref="C17:D17"/>
    <mergeCell ref="C6:D6"/>
    <mergeCell ref="C7:D7"/>
    <mergeCell ref="C8:D8"/>
    <mergeCell ref="C9:D9"/>
    <mergeCell ref="C10:D10"/>
    <mergeCell ref="B11:D11"/>
    <mergeCell ref="C12:D12"/>
    <mergeCell ref="C13:D13"/>
    <mergeCell ref="C14:D14"/>
    <mergeCell ref="C15:D15"/>
    <mergeCell ref="C16:D16"/>
    <mergeCell ref="C34:D34"/>
    <mergeCell ref="C18:D18"/>
    <mergeCell ref="C19:D19"/>
    <mergeCell ref="C20:D20"/>
    <mergeCell ref="C21:D21"/>
    <mergeCell ref="C23:D23"/>
    <mergeCell ref="C26:D26"/>
    <mergeCell ref="B27:D27"/>
    <mergeCell ref="B28:D28"/>
    <mergeCell ref="C29:D29"/>
    <mergeCell ref="C31:D31"/>
    <mergeCell ref="C32:D33"/>
    <mergeCell ref="B48:D48"/>
    <mergeCell ref="B35:D35"/>
    <mergeCell ref="C36:D36"/>
    <mergeCell ref="C38:D38"/>
    <mergeCell ref="B39:D39"/>
    <mergeCell ref="B40:D40"/>
    <mergeCell ref="B41:D41"/>
    <mergeCell ref="C42:D42"/>
    <mergeCell ref="C43:D43"/>
    <mergeCell ref="C44:D44"/>
    <mergeCell ref="C46:D46"/>
    <mergeCell ref="B47:D47"/>
    <mergeCell ref="A56:Y56"/>
    <mergeCell ref="B49:D49"/>
    <mergeCell ref="B50:D50"/>
    <mergeCell ref="B51:D51"/>
    <mergeCell ref="B52:D52"/>
    <mergeCell ref="B53:D53"/>
    <mergeCell ref="B54:D54"/>
  </mergeCells>
  <printOptions horizontalCentered="1"/>
  <pageMargins left="0.23622047244094491" right="0.23622047244094491" top="0.31496062992125984" bottom="0.23622047244094491" header="0.11811023622047245" footer="0.11811023622047245"/>
  <pageSetup scale="84"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zoomScaleNormal="100" workbookViewId="0">
      <selection activeCell="A3" sqref="A3:J3"/>
    </sheetView>
  </sheetViews>
  <sheetFormatPr defaultColWidth="9.140625" defaultRowHeight="9" customHeight="1"/>
  <cols>
    <col min="1" max="1" width="2.140625" style="26" customWidth="1"/>
    <col min="2" max="2" width="62.85546875" style="26" customWidth="1"/>
    <col min="3" max="3" width="10.85546875" style="26" customWidth="1"/>
    <col min="4" max="5" width="9.28515625" style="26" customWidth="1"/>
    <col min="6" max="6" width="2.140625" style="26" customWidth="1"/>
    <col min="7" max="7" width="14.42578125" style="26" customWidth="1"/>
    <col min="8" max="8" width="12.5703125" style="26" customWidth="1"/>
    <col min="9" max="9" width="9.28515625" style="26" customWidth="1"/>
    <col min="10" max="10" width="1.28515625" style="26" customWidth="1"/>
    <col min="11" max="11" width="9.140625" style="26" customWidth="1"/>
    <col min="12" max="16384" width="9.140625" style="26"/>
  </cols>
  <sheetData>
    <row r="1" spans="1:10" ht="18.75" customHeight="1">
      <c r="A1" s="2114" t="s">
        <v>1118</v>
      </c>
      <c r="B1" s="2114"/>
      <c r="C1" s="2114"/>
      <c r="D1" s="2114"/>
      <c r="E1" s="2114"/>
      <c r="F1" s="2114"/>
      <c r="G1" s="2114"/>
      <c r="H1" s="2114"/>
      <c r="I1" s="2114"/>
      <c r="J1" s="2114"/>
    </row>
    <row r="2" spans="1:10" ht="9" customHeight="1">
      <c r="A2" s="2115"/>
      <c r="B2" s="2115"/>
      <c r="C2" s="2115"/>
      <c r="D2" s="2115"/>
      <c r="E2" s="2115"/>
      <c r="F2" s="2115"/>
      <c r="G2" s="2115"/>
      <c r="H2" s="2115"/>
      <c r="I2" s="2115"/>
      <c r="J2" s="319"/>
    </row>
    <row r="3" spans="1:10" ht="11.25" customHeight="1">
      <c r="A3" s="2116" t="s">
        <v>526</v>
      </c>
      <c r="B3" s="2116"/>
      <c r="C3" s="2047" t="s">
        <v>108</v>
      </c>
      <c r="D3" s="2048"/>
      <c r="E3" s="2048"/>
      <c r="F3" s="2048"/>
      <c r="G3" s="2048"/>
      <c r="H3" s="2048"/>
      <c r="I3" s="2048"/>
      <c r="J3" s="2049"/>
    </row>
    <row r="4" spans="1:10" ht="11.25" customHeight="1">
      <c r="C4" s="101" t="s">
        <v>0</v>
      </c>
      <c r="D4" s="101" t="s">
        <v>1</v>
      </c>
      <c r="E4" s="101" t="s">
        <v>2</v>
      </c>
      <c r="F4" s="101"/>
      <c r="G4" s="101" t="s">
        <v>4</v>
      </c>
      <c r="H4" s="101" t="s">
        <v>5</v>
      </c>
      <c r="I4" s="101" t="s">
        <v>6</v>
      </c>
      <c r="J4" s="102"/>
    </row>
    <row r="5" spans="1:10" ht="11.25" customHeight="1">
      <c r="A5" s="7"/>
      <c r="B5" s="7"/>
      <c r="C5" s="53"/>
      <c r="D5" s="298" t="s">
        <v>599</v>
      </c>
      <c r="E5" s="53"/>
      <c r="F5" s="53"/>
      <c r="G5" s="298" t="s">
        <v>955</v>
      </c>
      <c r="H5" s="53" t="s">
        <v>698</v>
      </c>
      <c r="I5" s="53"/>
      <c r="J5" s="53"/>
    </row>
    <row r="6" spans="1:10" ht="11.25" customHeight="1">
      <c r="A6" s="7"/>
      <c r="B6" s="7"/>
      <c r="C6" s="298" t="s">
        <v>694</v>
      </c>
      <c r="D6" s="298" t="s">
        <v>30</v>
      </c>
      <c r="E6" s="298"/>
      <c r="F6" s="298"/>
      <c r="G6" s="298" t="s">
        <v>956</v>
      </c>
      <c r="H6" s="298" t="s">
        <v>978</v>
      </c>
      <c r="I6" s="298"/>
      <c r="J6" s="298"/>
    </row>
    <row r="7" spans="1:10" ht="11.25" customHeight="1">
      <c r="A7" s="7"/>
      <c r="B7" s="7"/>
      <c r="C7" s="302" t="s">
        <v>695</v>
      </c>
      <c r="D7" s="302" t="s">
        <v>697</v>
      </c>
      <c r="E7" s="302" t="s">
        <v>696</v>
      </c>
      <c r="F7" s="890" t="s">
        <v>1116</v>
      </c>
      <c r="G7" s="302" t="s">
        <v>525</v>
      </c>
      <c r="H7" s="302" t="s">
        <v>979</v>
      </c>
      <c r="I7" s="302" t="s">
        <v>609</v>
      </c>
      <c r="J7" s="298"/>
    </row>
    <row r="8" spans="1:10" ht="11.25" customHeight="1">
      <c r="A8" s="676">
        <v>1</v>
      </c>
      <c r="B8" s="516" t="s">
        <v>957</v>
      </c>
      <c r="C8" s="677">
        <v>8824</v>
      </c>
      <c r="D8" s="678">
        <v>13180</v>
      </c>
      <c r="E8" s="679"/>
      <c r="F8" s="679"/>
      <c r="G8" s="679"/>
      <c r="H8" s="680">
        <v>21926</v>
      </c>
      <c r="I8" s="680">
        <v>4806</v>
      </c>
      <c r="J8" s="55"/>
    </row>
    <row r="9" spans="1:10" ht="11.25" customHeight="1">
      <c r="A9" s="681">
        <v>2</v>
      </c>
      <c r="B9" s="682" t="s">
        <v>958</v>
      </c>
      <c r="C9" s="683"/>
      <c r="D9" s="684"/>
      <c r="E9" s="685">
        <v>0</v>
      </c>
      <c r="F9" s="685"/>
      <c r="G9" s="685">
        <v>0</v>
      </c>
      <c r="H9" s="685">
        <v>0</v>
      </c>
      <c r="I9" s="685">
        <v>0</v>
      </c>
      <c r="J9" s="56"/>
    </row>
    <row r="10" spans="1:10" ht="11.25" customHeight="1">
      <c r="A10" s="681">
        <v>3</v>
      </c>
      <c r="B10" s="682" t="s">
        <v>959</v>
      </c>
      <c r="C10" s="683"/>
      <c r="D10" s="684"/>
      <c r="E10" s="684"/>
      <c r="F10" s="684"/>
      <c r="G10" s="686"/>
      <c r="H10" s="685">
        <v>0</v>
      </c>
      <c r="I10" s="685">
        <v>0</v>
      </c>
      <c r="J10" s="56"/>
    </row>
    <row r="11" spans="1:10" ht="11.25" customHeight="1">
      <c r="A11" s="681">
        <v>4</v>
      </c>
      <c r="B11" s="682" t="s">
        <v>960</v>
      </c>
      <c r="C11" s="683"/>
      <c r="D11" s="684"/>
      <c r="E11" s="684"/>
      <c r="F11" s="684"/>
      <c r="G11" s="686"/>
      <c r="H11" s="685">
        <v>12392</v>
      </c>
      <c r="I11" s="685">
        <v>1940</v>
      </c>
      <c r="J11" s="56"/>
    </row>
    <row r="12" spans="1:10" ht="11.25" customHeight="1">
      <c r="A12" s="6">
        <v>5</v>
      </c>
      <c r="B12" s="7" t="s">
        <v>961</v>
      </c>
      <c r="C12" s="687"/>
      <c r="D12" s="688"/>
      <c r="E12" s="688"/>
      <c r="F12" s="688"/>
      <c r="G12" s="689"/>
      <c r="H12" s="690">
        <v>0</v>
      </c>
      <c r="I12" s="690">
        <v>0</v>
      </c>
      <c r="J12" s="57"/>
    </row>
    <row r="13" spans="1:10" ht="11.25" customHeight="1" thickBot="1">
      <c r="A13" s="691">
        <v>6</v>
      </c>
      <c r="B13" s="58" t="s">
        <v>11</v>
      </c>
      <c r="C13" s="692"/>
      <c r="D13" s="693"/>
      <c r="E13" s="693"/>
      <c r="F13" s="693"/>
      <c r="G13" s="694"/>
      <c r="H13" s="693"/>
      <c r="I13" s="22">
        <v>6746</v>
      </c>
      <c r="J13" s="57"/>
    </row>
    <row r="14" spans="1:10" s="695" customFormat="1" ht="4.5" customHeight="1">
      <c r="A14" s="2117"/>
      <c r="B14" s="2117"/>
      <c r="C14" s="2117"/>
      <c r="D14" s="2117"/>
      <c r="E14" s="2117"/>
      <c r="F14" s="2117"/>
      <c r="G14" s="2117"/>
      <c r="H14" s="2117"/>
      <c r="I14" s="2117"/>
      <c r="J14" s="2117"/>
    </row>
    <row r="15" spans="1:10" s="141" customFormat="1" ht="11.1" customHeight="1">
      <c r="A15" s="696" t="s">
        <v>1115</v>
      </c>
      <c r="B15" s="2113" t="s">
        <v>962</v>
      </c>
      <c r="C15" s="2113"/>
      <c r="D15" s="2113"/>
      <c r="E15" s="2113"/>
      <c r="F15" s="2113"/>
      <c r="G15" s="2113"/>
      <c r="H15" s="2113"/>
      <c r="I15" s="2113"/>
      <c r="J15" s="2113"/>
    </row>
    <row r="16" spans="1:10" s="141" customFormat="1" ht="9.75" customHeight="1">
      <c r="A16" s="696" t="s">
        <v>1116</v>
      </c>
      <c r="B16" s="2113" t="s">
        <v>699</v>
      </c>
      <c r="C16" s="2113"/>
      <c r="D16" s="2113"/>
      <c r="E16" s="2113"/>
      <c r="F16" s="2113"/>
      <c r="G16" s="2113"/>
      <c r="H16" s="2113"/>
      <c r="I16" s="2113"/>
      <c r="J16" s="2113"/>
    </row>
  </sheetData>
  <mergeCells count="7">
    <mergeCell ref="B16:J16"/>
    <mergeCell ref="A1:J1"/>
    <mergeCell ref="A2:I2"/>
    <mergeCell ref="A3:B3"/>
    <mergeCell ref="C3:J3"/>
    <mergeCell ref="A14:J14"/>
    <mergeCell ref="B15:J15"/>
  </mergeCells>
  <printOptions horizontalCentered="1"/>
  <pageMargins left="0.23622047244094491" right="0.23622047244094491" top="0.31496062992125984" bottom="0.23622047244094491" header="0.11811023622047245" footer="0.11811023622047245"/>
  <pageSetup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zoomScaleNormal="100" workbookViewId="0">
      <selection activeCell="B31" sqref="B31"/>
    </sheetView>
  </sheetViews>
  <sheetFormatPr defaultColWidth="9.140625" defaultRowHeight="9" customHeight="1"/>
  <cols>
    <col min="1" max="1" width="2.140625" style="26" customWidth="1"/>
    <col min="2" max="2" width="108" style="26" customWidth="1"/>
    <col min="3" max="3" width="12.7109375" style="26" customWidth="1"/>
    <col min="4" max="4" width="8.5703125" style="26" customWidth="1"/>
    <col min="5" max="5" width="1.7109375" style="26" customWidth="1"/>
    <col min="6" max="6" width="1.28515625" style="26" customWidth="1"/>
    <col min="7" max="7" width="9.140625" style="26" customWidth="1"/>
    <col min="8" max="16384" width="9.140625" style="26"/>
  </cols>
  <sheetData>
    <row r="1" spans="1:6" ht="18.75" customHeight="1">
      <c r="A1" s="1920" t="s">
        <v>963</v>
      </c>
      <c r="B1" s="1920"/>
      <c r="C1" s="1920"/>
      <c r="D1" s="1920"/>
      <c r="E1" s="292"/>
      <c r="F1" s="292"/>
    </row>
    <row r="2" spans="1:6" ht="9" customHeight="1">
      <c r="A2" s="7"/>
      <c r="B2" s="7"/>
      <c r="C2" s="6"/>
      <c r="D2" s="6"/>
      <c r="E2" s="6"/>
      <c r="F2" s="6"/>
    </row>
    <row r="3" spans="1:6" ht="10.5" customHeight="1">
      <c r="A3" s="1943" t="s">
        <v>526</v>
      </c>
      <c r="B3" s="1943"/>
      <c r="C3" s="2047" t="s">
        <v>108</v>
      </c>
      <c r="D3" s="2048"/>
      <c r="E3" s="2048"/>
      <c r="F3" s="2049"/>
    </row>
    <row r="4" spans="1:6" ht="10.5" customHeight="1">
      <c r="C4" s="101" t="s">
        <v>0</v>
      </c>
      <c r="D4" s="101" t="s">
        <v>1</v>
      </c>
      <c r="E4" s="102"/>
      <c r="F4" s="102"/>
    </row>
    <row r="5" spans="1:6" ht="22.5" customHeight="1">
      <c r="A5" s="7"/>
      <c r="B5" s="7"/>
      <c r="C5" s="869" t="s">
        <v>1220</v>
      </c>
      <c r="D5" s="53"/>
      <c r="E5" s="53"/>
      <c r="F5" s="53"/>
    </row>
    <row r="6" spans="1:6" ht="12" customHeight="1">
      <c r="A6" s="7"/>
      <c r="B6" s="167" t="s">
        <v>967</v>
      </c>
      <c r="C6" s="880" t="s">
        <v>1219</v>
      </c>
      <c r="D6" s="302" t="s">
        <v>609</v>
      </c>
      <c r="E6" s="841" t="s">
        <v>1115</v>
      </c>
      <c r="F6" s="298"/>
    </row>
    <row r="7" spans="1:6" ht="10.5" customHeight="1">
      <c r="A7" s="697">
        <v>1</v>
      </c>
      <c r="B7" s="698" t="s">
        <v>964</v>
      </c>
      <c r="C7" s="699"/>
      <c r="D7" s="680">
        <v>0</v>
      </c>
      <c r="E7" s="680"/>
      <c r="F7" s="700"/>
    </row>
    <row r="8" spans="1:6" ht="10.5" customHeight="1">
      <c r="A8" s="701">
        <v>2</v>
      </c>
      <c r="B8" s="702" t="s">
        <v>965</v>
      </c>
      <c r="C8" s="703"/>
      <c r="D8" s="704">
        <v>0</v>
      </c>
      <c r="E8" s="15"/>
      <c r="F8" s="705"/>
    </row>
    <row r="9" spans="1:6" ht="10.5" customHeight="1">
      <c r="A9" s="6">
        <v>3</v>
      </c>
      <c r="B9" s="7" t="s">
        <v>966</v>
      </c>
      <c r="C9" s="706">
        <v>16026</v>
      </c>
      <c r="D9" s="707">
        <v>4236</v>
      </c>
      <c r="E9" s="708"/>
      <c r="F9" s="709"/>
    </row>
    <row r="10" spans="1:6" ht="10.5" customHeight="1" thickBot="1">
      <c r="A10" s="691">
        <v>4</v>
      </c>
      <c r="B10" s="58" t="s">
        <v>968</v>
      </c>
      <c r="C10" s="710">
        <v>16026</v>
      </c>
      <c r="D10" s="22">
        <v>4236</v>
      </c>
      <c r="E10" s="22"/>
      <c r="F10" s="711"/>
    </row>
    <row r="11" spans="1:6" s="141" customFormat="1" ht="14.25" customHeight="1">
      <c r="A11" s="712" t="s">
        <v>1115</v>
      </c>
      <c r="B11" s="2118" t="s">
        <v>969</v>
      </c>
      <c r="C11" s="2118"/>
      <c r="D11" s="2118"/>
      <c r="E11" s="2118"/>
      <c r="F11" s="2118"/>
    </row>
  </sheetData>
  <mergeCells count="4">
    <mergeCell ref="A1:D1"/>
    <mergeCell ref="A3:B3"/>
    <mergeCell ref="C3:F3"/>
    <mergeCell ref="B11:F11"/>
  </mergeCells>
  <printOptions horizontalCentered="1"/>
  <pageMargins left="0.23622047244094491" right="0.23622047244094491" top="0.31496062992125984" bottom="0.23622047244094491" header="0.11811023622047245" footer="0.11811023622047245"/>
  <pageSetup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zoomScaleNormal="100" workbookViewId="0">
      <selection activeCell="A3" sqref="A3:L3"/>
    </sheetView>
  </sheetViews>
  <sheetFormatPr defaultColWidth="9.140625" defaultRowHeight="9" customHeight="1"/>
  <cols>
    <col min="1" max="1" width="2.140625" style="26" customWidth="1"/>
    <col min="2" max="2" width="64.85546875" style="26" customWidth="1"/>
    <col min="3" max="11" width="7.140625" style="26" customWidth="1"/>
    <col min="12" max="12" width="2.28515625" style="26" customWidth="1"/>
    <col min="13" max="13" width="9.140625" style="26" customWidth="1"/>
    <col min="14" max="16384" width="9.140625" style="26"/>
  </cols>
  <sheetData>
    <row r="1" spans="1:12" ht="34.5" customHeight="1">
      <c r="A1" s="1986" t="s">
        <v>1117</v>
      </c>
      <c r="B1" s="1986"/>
      <c r="C1" s="1986"/>
      <c r="D1" s="1986"/>
      <c r="E1" s="1986"/>
      <c r="F1" s="1986"/>
      <c r="G1" s="1986"/>
      <c r="H1" s="1986"/>
      <c r="I1" s="1986"/>
      <c r="J1" s="1986"/>
      <c r="K1" s="1986"/>
      <c r="L1" s="1986"/>
    </row>
    <row r="2" spans="1:12" ht="9" customHeight="1">
      <c r="A2" s="1944"/>
      <c r="B2" s="1944"/>
      <c r="C2" s="1944"/>
      <c r="D2" s="1944"/>
      <c r="E2" s="1944"/>
      <c r="F2" s="1944"/>
      <c r="G2" s="1944"/>
      <c r="H2" s="1944"/>
      <c r="I2" s="1944"/>
      <c r="J2" s="1944"/>
      <c r="K2" s="1944"/>
      <c r="L2" s="290"/>
    </row>
    <row r="3" spans="1:12" ht="10.5" customHeight="1">
      <c r="A3" s="1943" t="s">
        <v>526</v>
      </c>
      <c r="B3" s="2121"/>
      <c r="C3" s="2047" t="s">
        <v>108</v>
      </c>
      <c r="D3" s="2048"/>
      <c r="E3" s="2048"/>
      <c r="F3" s="2048"/>
      <c r="G3" s="2048"/>
      <c r="H3" s="2048"/>
      <c r="I3" s="2048"/>
      <c r="J3" s="2048"/>
      <c r="K3" s="2048"/>
      <c r="L3" s="2049"/>
    </row>
    <row r="4" spans="1:12" ht="10.5" customHeight="1">
      <c r="C4" s="101" t="s">
        <v>0</v>
      </c>
      <c r="D4" s="101" t="s">
        <v>1</v>
      </c>
      <c r="E4" s="101" t="s">
        <v>2</v>
      </c>
      <c r="F4" s="101" t="s">
        <v>4</v>
      </c>
      <c r="G4" s="101" t="s">
        <v>5</v>
      </c>
      <c r="H4" s="101" t="s">
        <v>6</v>
      </c>
      <c r="I4" s="101" t="s">
        <v>7</v>
      </c>
      <c r="J4" s="101" t="s">
        <v>16</v>
      </c>
      <c r="K4" s="101" t="s">
        <v>17</v>
      </c>
      <c r="L4" s="102"/>
    </row>
    <row r="5" spans="1:12" ht="10.5" customHeight="1">
      <c r="A5" s="7"/>
      <c r="B5" s="7"/>
      <c r="C5" s="2020" t="s">
        <v>616</v>
      </c>
      <c r="D5" s="2020"/>
      <c r="E5" s="2020"/>
      <c r="F5" s="2020"/>
      <c r="G5" s="2020"/>
      <c r="H5" s="2020"/>
      <c r="I5" s="2020"/>
      <c r="J5" s="2020"/>
      <c r="K5" s="2020"/>
      <c r="L5" s="52"/>
    </row>
    <row r="6" spans="1:12" ht="10.5" customHeight="1">
      <c r="A6" s="7"/>
      <c r="B6" s="7"/>
      <c r="C6" s="298"/>
      <c r="D6" s="298"/>
      <c r="E6" s="298"/>
      <c r="F6" s="298"/>
      <c r="G6" s="298"/>
      <c r="H6" s="298"/>
      <c r="I6" s="298"/>
      <c r="J6" s="298"/>
      <c r="K6" s="298" t="s">
        <v>31</v>
      </c>
      <c r="L6" s="298"/>
    </row>
    <row r="7" spans="1:12" ht="10.5" customHeight="1">
      <c r="A7" s="7"/>
      <c r="B7" s="7"/>
      <c r="C7" s="298"/>
      <c r="D7" s="298"/>
      <c r="E7" s="298"/>
      <c r="F7" s="298"/>
      <c r="G7" s="298"/>
      <c r="H7" s="298"/>
      <c r="I7" s="298"/>
      <c r="J7" s="298"/>
      <c r="K7" s="298" t="s">
        <v>556</v>
      </c>
      <c r="L7" s="298"/>
    </row>
    <row r="8" spans="1:12" ht="10.5" customHeight="1">
      <c r="A8" s="2064" t="s">
        <v>700</v>
      </c>
      <c r="B8" s="2064"/>
      <c r="C8" s="103" t="s">
        <v>617</v>
      </c>
      <c r="D8" s="103" t="s">
        <v>618</v>
      </c>
      <c r="E8" s="103" t="s">
        <v>619</v>
      </c>
      <c r="F8" s="103" t="s">
        <v>621</v>
      </c>
      <c r="G8" s="103" t="s">
        <v>622</v>
      </c>
      <c r="H8" s="103" t="s">
        <v>623</v>
      </c>
      <c r="I8" s="103" t="s">
        <v>624</v>
      </c>
      <c r="J8" s="302" t="s">
        <v>625</v>
      </c>
      <c r="K8" s="302" t="s">
        <v>406</v>
      </c>
      <c r="L8" s="298"/>
    </row>
    <row r="9" spans="1:12" ht="10.5" customHeight="1">
      <c r="A9" s="2122" t="s">
        <v>432</v>
      </c>
      <c r="B9" s="2123"/>
      <c r="C9" s="713">
        <v>0</v>
      </c>
      <c r="D9" s="714">
        <v>0</v>
      </c>
      <c r="E9" s="714">
        <v>0</v>
      </c>
      <c r="F9" s="714">
        <v>0</v>
      </c>
      <c r="G9" s="714">
        <v>0</v>
      </c>
      <c r="H9" s="714">
        <v>0</v>
      </c>
      <c r="I9" s="714">
        <v>0</v>
      </c>
      <c r="J9" s="714">
        <v>0</v>
      </c>
      <c r="K9" s="714">
        <v>0</v>
      </c>
      <c r="L9" s="55"/>
    </row>
    <row r="10" spans="1:12" ht="10.5" customHeight="1">
      <c r="A10" s="2119" t="s">
        <v>1079</v>
      </c>
      <c r="B10" s="2120"/>
      <c r="C10" s="715">
        <v>0</v>
      </c>
      <c r="D10" s="716">
        <v>0</v>
      </c>
      <c r="E10" s="716">
        <v>0</v>
      </c>
      <c r="F10" s="716">
        <v>0</v>
      </c>
      <c r="G10" s="716">
        <v>0</v>
      </c>
      <c r="H10" s="716">
        <v>0</v>
      </c>
      <c r="I10" s="716">
        <v>0</v>
      </c>
      <c r="J10" s="716">
        <v>0</v>
      </c>
      <c r="K10" s="716">
        <v>0</v>
      </c>
      <c r="L10" s="56"/>
    </row>
    <row r="11" spans="1:12" ht="10.5" customHeight="1">
      <c r="A11" s="2119" t="s">
        <v>970</v>
      </c>
      <c r="B11" s="2120"/>
      <c r="C11" s="715">
        <v>0</v>
      </c>
      <c r="D11" s="716">
        <v>0</v>
      </c>
      <c r="E11" s="716">
        <v>0</v>
      </c>
      <c r="F11" s="716">
        <v>0</v>
      </c>
      <c r="G11" s="716">
        <v>0</v>
      </c>
      <c r="H11" s="716">
        <v>0</v>
      </c>
      <c r="I11" s="716">
        <v>0</v>
      </c>
      <c r="J11" s="716">
        <v>0</v>
      </c>
      <c r="K11" s="716">
        <v>0</v>
      </c>
      <c r="L11" s="56"/>
    </row>
    <row r="12" spans="1:12" ht="10.5" customHeight="1">
      <c r="A12" s="2119" t="s">
        <v>389</v>
      </c>
      <c r="B12" s="2120"/>
      <c r="C12" s="715">
        <v>0</v>
      </c>
      <c r="D12" s="716">
        <v>0</v>
      </c>
      <c r="E12" s="716">
        <v>23</v>
      </c>
      <c r="F12" s="716">
        <v>0</v>
      </c>
      <c r="G12" s="716">
        <v>0</v>
      </c>
      <c r="H12" s="716">
        <v>0</v>
      </c>
      <c r="I12" s="716">
        <v>0</v>
      </c>
      <c r="J12" s="716">
        <v>0</v>
      </c>
      <c r="K12" s="716">
        <v>23</v>
      </c>
      <c r="L12" s="56"/>
    </row>
    <row r="13" spans="1:12" ht="10.5" customHeight="1">
      <c r="A13" s="2119" t="s">
        <v>971</v>
      </c>
      <c r="B13" s="2120"/>
      <c r="C13" s="715">
        <v>0</v>
      </c>
      <c r="D13" s="716">
        <v>0</v>
      </c>
      <c r="E13" s="716">
        <v>0</v>
      </c>
      <c r="F13" s="716">
        <v>0</v>
      </c>
      <c r="G13" s="716">
        <v>0</v>
      </c>
      <c r="H13" s="716">
        <v>0</v>
      </c>
      <c r="I13" s="716">
        <v>0</v>
      </c>
      <c r="J13" s="716">
        <v>0</v>
      </c>
      <c r="K13" s="716">
        <v>0</v>
      </c>
      <c r="L13" s="56"/>
    </row>
    <row r="14" spans="1:12" ht="10.5" customHeight="1">
      <c r="A14" s="2119" t="s">
        <v>384</v>
      </c>
      <c r="B14" s="2120"/>
      <c r="C14" s="715">
        <v>2</v>
      </c>
      <c r="D14" s="716">
        <v>0</v>
      </c>
      <c r="E14" s="716">
        <v>0</v>
      </c>
      <c r="F14" s="716">
        <v>0</v>
      </c>
      <c r="G14" s="716">
        <v>0</v>
      </c>
      <c r="H14" s="716">
        <v>282</v>
      </c>
      <c r="I14" s="716">
        <v>0</v>
      </c>
      <c r="J14" s="716">
        <v>0</v>
      </c>
      <c r="K14" s="716">
        <v>284</v>
      </c>
      <c r="L14" s="56"/>
    </row>
    <row r="15" spans="1:12" ht="10.5" customHeight="1">
      <c r="A15" s="2119" t="s">
        <v>972</v>
      </c>
      <c r="B15" s="2120"/>
      <c r="C15" s="715">
        <v>0</v>
      </c>
      <c r="D15" s="716">
        <v>0</v>
      </c>
      <c r="E15" s="716">
        <v>0</v>
      </c>
      <c r="F15" s="716">
        <v>0</v>
      </c>
      <c r="G15" s="716">
        <v>0</v>
      </c>
      <c r="H15" s="716">
        <v>0</v>
      </c>
      <c r="I15" s="716">
        <v>0</v>
      </c>
      <c r="J15" s="716">
        <v>0</v>
      </c>
      <c r="K15" s="716">
        <v>0</v>
      </c>
      <c r="L15" s="56"/>
    </row>
    <row r="16" spans="1:12" ht="10.5" customHeight="1">
      <c r="A16" s="2124" t="s">
        <v>701</v>
      </c>
      <c r="B16" s="2125"/>
      <c r="C16" s="717">
        <v>0</v>
      </c>
      <c r="D16" s="15">
        <v>0</v>
      </c>
      <c r="E16" s="15">
        <v>0</v>
      </c>
      <c r="F16" s="15">
        <v>0</v>
      </c>
      <c r="G16" s="15">
        <v>0</v>
      </c>
      <c r="H16" s="15">
        <v>0</v>
      </c>
      <c r="I16" s="15">
        <v>0</v>
      </c>
      <c r="J16" s="15">
        <v>0</v>
      </c>
      <c r="K16" s="15">
        <v>0</v>
      </c>
      <c r="L16" s="57"/>
    </row>
    <row r="17" spans="1:12" ht="11.25" customHeight="1" thickBot="1">
      <c r="A17" s="1951" t="s">
        <v>11</v>
      </c>
      <c r="B17" s="2126"/>
      <c r="C17" s="710">
        <v>2</v>
      </c>
      <c r="D17" s="22">
        <v>0</v>
      </c>
      <c r="E17" s="22">
        <v>23</v>
      </c>
      <c r="F17" s="22">
        <v>0</v>
      </c>
      <c r="G17" s="22">
        <v>0</v>
      </c>
      <c r="H17" s="22">
        <v>282</v>
      </c>
      <c r="I17" s="22">
        <v>0</v>
      </c>
      <c r="J17" s="22">
        <v>0</v>
      </c>
      <c r="K17" s="22">
        <v>307</v>
      </c>
      <c r="L17" s="59"/>
    </row>
    <row r="18" spans="1:12" ht="9" hidden="1" customHeight="1">
      <c r="A18" s="291"/>
      <c r="B18" s="291"/>
      <c r="C18" s="16"/>
      <c r="D18" s="16"/>
      <c r="E18" s="16"/>
      <c r="F18" s="16"/>
      <c r="G18" s="16"/>
      <c r="H18" s="16"/>
      <c r="I18" s="16"/>
      <c r="J18" s="16"/>
      <c r="K18" s="16"/>
      <c r="L18" s="16"/>
    </row>
    <row r="19" spans="1:12" s="141" customFormat="1" ht="11.1" customHeight="1">
      <c r="A19" s="712" t="s">
        <v>1115</v>
      </c>
      <c r="B19" s="2111" t="s">
        <v>1091</v>
      </c>
      <c r="C19" s="2111"/>
      <c r="D19" s="2111"/>
      <c r="E19" s="2111"/>
      <c r="F19" s="2111"/>
      <c r="G19" s="2111"/>
      <c r="H19" s="2111"/>
      <c r="I19" s="2111"/>
      <c r="J19" s="2111"/>
      <c r="K19" s="2111"/>
      <c r="L19" s="2111"/>
    </row>
    <row r="20" spans="1:12" s="141" customFormat="1" ht="11.1" customHeight="1">
      <c r="A20" s="712" t="s">
        <v>1116</v>
      </c>
      <c r="B20" s="2111" t="s">
        <v>1075</v>
      </c>
      <c r="C20" s="2111"/>
      <c r="D20" s="2111"/>
      <c r="E20" s="2111"/>
      <c r="F20" s="2111"/>
      <c r="G20" s="2111"/>
      <c r="H20" s="2111"/>
      <c r="I20" s="2111"/>
      <c r="J20" s="2111"/>
      <c r="K20" s="2111"/>
      <c r="L20" s="2111"/>
    </row>
  </sheetData>
  <sheetProtection formatCells="0" formatColumns="0" formatRows="0" sort="0" autoFilter="0" pivotTables="0"/>
  <mergeCells count="17">
    <mergeCell ref="A15:B15"/>
    <mergeCell ref="A16:B16"/>
    <mergeCell ref="A17:B17"/>
    <mergeCell ref="B19:L19"/>
    <mergeCell ref="B20:L20"/>
    <mergeCell ref="A14:B14"/>
    <mergeCell ref="A1:L1"/>
    <mergeCell ref="A2:K2"/>
    <mergeCell ref="A3:B3"/>
    <mergeCell ref="C3:L3"/>
    <mergeCell ref="C5:K5"/>
    <mergeCell ref="A8:B8"/>
    <mergeCell ref="A9:B9"/>
    <mergeCell ref="A10:B10"/>
    <mergeCell ref="A11:B11"/>
    <mergeCell ref="A12:B12"/>
    <mergeCell ref="A13:B13"/>
  </mergeCells>
  <printOptions horizontalCentered="1"/>
  <pageMargins left="0.23622047244094491" right="0.23622047244094491" top="0.31496062992125984" bottom="0.23622047244094491" header="0.11811023622047245" footer="0.11811023622047245"/>
  <pageSetup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zoomScaleNormal="100" workbookViewId="0">
      <selection activeCell="B47" sqref="B47"/>
    </sheetView>
  </sheetViews>
  <sheetFormatPr defaultColWidth="9.140625" defaultRowHeight="9" customHeight="1"/>
  <cols>
    <col min="1" max="1" width="3.42578125" style="26" customWidth="1"/>
    <col min="2" max="2" width="64.7109375" style="26" customWidth="1"/>
    <col min="3" max="3" width="11.28515625" style="26" customWidth="1"/>
    <col min="4" max="5" width="8.5703125" style="26" customWidth="1"/>
    <col min="6" max="6" width="1.7109375" style="26" customWidth="1"/>
    <col min="7" max="8" width="8.5703125" style="26" customWidth="1"/>
    <col min="9" max="9" width="1.7109375" style="26" customWidth="1"/>
    <col min="10" max="11" width="8.5703125" style="26" customWidth="1"/>
    <col min="12" max="12" width="1.28515625" style="26" customWidth="1"/>
    <col min="13" max="13" width="9.140625" style="26" customWidth="1"/>
    <col min="14" max="16384" width="9.140625" style="26"/>
  </cols>
  <sheetData>
    <row r="1" spans="1:12" ht="18.75" customHeight="1">
      <c r="A1" s="1920" t="s">
        <v>976</v>
      </c>
      <c r="B1" s="1920"/>
      <c r="C1" s="1920"/>
      <c r="D1" s="1920"/>
      <c r="E1" s="1920"/>
      <c r="F1" s="1920"/>
      <c r="G1" s="1920"/>
      <c r="H1" s="1920"/>
      <c r="I1" s="1920"/>
      <c r="J1" s="1920"/>
      <c r="K1" s="1920"/>
      <c r="L1" s="1920"/>
    </row>
    <row r="2" spans="1:12" ht="9" customHeight="1">
      <c r="A2" s="1944"/>
      <c r="B2" s="1944"/>
      <c r="C2" s="1944"/>
      <c r="D2" s="1944"/>
      <c r="E2" s="1944"/>
      <c r="F2" s="1944"/>
      <c r="G2" s="1944"/>
      <c r="H2" s="1944"/>
      <c r="I2" s="1944"/>
      <c r="J2" s="1944"/>
      <c r="K2" s="1944"/>
      <c r="L2" s="290"/>
    </row>
    <row r="3" spans="1:12" ht="9" customHeight="1">
      <c r="A3" s="2127" t="s">
        <v>526</v>
      </c>
      <c r="B3" s="2128"/>
      <c r="C3" s="2047" t="s">
        <v>108</v>
      </c>
      <c r="D3" s="2048"/>
      <c r="E3" s="2048"/>
      <c r="F3" s="2048"/>
      <c r="G3" s="2048"/>
      <c r="H3" s="2048"/>
      <c r="I3" s="2048"/>
      <c r="J3" s="2048"/>
      <c r="K3" s="2048"/>
      <c r="L3" s="2049"/>
    </row>
    <row r="4" spans="1:12" ht="9" customHeight="1">
      <c r="A4" s="321"/>
      <c r="B4" s="168"/>
      <c r="C4" s="318" t="s">
        <v>0</v>
      </c>
      <c r="D4" s="318" t="s">
        <v>1</v>
      </c>
      <c r="E4" s="318" t="s">
        <v>2</v>
      </c>
      <c r="F4" s="318"/>
      <c r="G4" s="318" t="s">
        <v>4</v>
      </c>
      <c r="H4" s="318" t="s">
        <v>5</v>
      </c>
      <c r="I4" s="318"/>
      <c r="J4" s="318" t="s">
        <v>6</v>
      </c>
      <c r="K4" s="318" t="s">
        <v>7</v>
      </c>
      <c r="L4" s="143"/>
    </row>
    <row r="5" spans="1:12" ht="39" customHeight="1">
      <c r="A5" s="167"/>
      <c r="B5" s="167"/>
      <c r="C5" s="869" t="s">
        <v>1210</v>
      </c>
      <c r="D5" s="896" t="s">
        <v>977</v>
      </c>
      <c r="E5" s="213" t="s">
        <v>702</v>
      </c>
      <c r="F5" s="298"/>
      <c r="G5" s="896" t="s">
        <v>980</v>
      </c>
      <c r="H5" s="298" t="s">
        <v>644</v>
      </c>
      <c r="I5" s="298"/>
      <c r="J5" s="53"/>
      <c r="K5" s="298" t="s">
        <v>703</v>
      </c>
      <c r="L5" s="143"/>
    </row>
    <row r="6" spans="1:12" ht="11.25" customHeight="1">
      <c r="A6" s="167"/>
      <c r="B6" s="168" t="s">
        <v>927</v>
      </c>
      <c r="C6" s="298" t="s">
        <v>979</v>
      </c>
      <c r="D6" s="298" t="s">
        <v>610</v>
      </c>
      <c r="E6" s="213" t="s">
        <v>641</v>
      </c>
      <c r="F6" s="891" t="s">
        <v>1115</v>
      </c>
      <c r="G6" s="298" t="s">
        <v>610</v>
      </c>
      <c r="H6" s="298" t="s">
        <v>643</v>
      </c>
      <c r="I6" s="891" t="s">
        <v>1116</v>
      </c>
      <c r="J6" s="298" t="s">
        <v>609</v>
      </c>
      <c r="K6" s="298" t="s">
        <v>646</v>
      </c>
      <c r="L6" s="143"/>
    </row>
    <row r="7" spans="1:12" ht="9" customHeight="1">
      <c r="A7" s="2064"/>
      <c r="B7" s="2064"/>
      <c r="C7" s="155"/>
      <c r="D7" s="297"/>
      <c r="E7" s="297"/>
      <c r="F7" s="297"/>
      <c r="G7" s="297"/>
      <c r="H7" s="297"/>
      <c r="I7" s="297"/>
      <c r="J7" s="297"/>
      <c r="K7" s="297"/>
      <c r="L7" s="146"/>
    </row>
    <row r="8" spans="1:12" ht="17.25" customHeight="1">
      <c r="A8" s="2064" t="s">
        <v>384</v>
      </c>
      <c r="B8" s="2064"/>
      <c r="C8" s="157"/>
      <c r="D8" s="298"/>
      <c r="E8" s="298"/>
      <c r="F8" s="298"/>
      <c r="G8" s="298"/>
      <c r="H8" s="298"/>
      <c r="I8" s="298"/>
      <c r="J8" s="298"/>
      <c r="K8" s="298"/>
      <c r="L8" s="148"/>
    </row>
    <row r="9" spans="1:12" ht="11.1" customHeight="1">
      <c r="A9" s="167"/>
      <c r="B9" s="718" t="s">
        <v>909</v>
      </c>
      <c r="C9" s="719">
        <v>9282</v>
      </c>
      <c r="D9" s="720">
        <v>7.0000000000000007E-2</v>
      </c>
      <c r="E9" s="721">
        <v>1029</v>
      </c>
      <c r="F9" s="722"/>
      <c r="G9" s="721">
        <v>20</v>
      </c>
      <c r="H9" s="722">
        <v>1.3</v>
      </c>
      <c r="I9" s="722"/>
      <c r="J9" s="721">
        <v>798</v>
      </c>
      <c r="K9" s="721">
        <v>9</v>
      </c>
      <c r="L9" s="169"/>
    </row>
    <row r="10" spans="1:12" ht="11.1" customHeight="1">
      <c r="A10" s="7"/>
      <c r="B10" s="723" t="s">
        <v>910</v>
      </c>
      <c r="C10" s="719">
        <v>2171</v>
      </c>
      <c r="D10" s="720">
        <v>0.18</v>
      </c>
      <c r="E10" s="721">
        <v>680</v>
      </c>
      <c r="F10" s="722"/>
      <c r="G10" s="721">
        <v>33</v>
      </c>
      <c r="H10" s="722">
        <v>1.5</v>
      </c>
      <c r="I10" s="722"/>
      <c r="J10" s="721">
        <v>592</v>
      </c>
      <c r="K10" s="721">
        <v>27</v>
      </c>
      <c r="L10" s="169"/>
    </row>
    <row r="11" spans="1:12" ht="11.1" customHeight="1">
      <c r="A11" s="7"/>
      <c r="B11" s="723" t="s">
        <v>911</v>
      </c>
      <c r="C11" s="719">
        <v>1254</v>
      </c>
      <c r="D11" s="720">
        <v>0.33</v>
      </c>
      <c r="E11" s="721">
        <v>325</v>
      </c>
      <c r="F11" s="722"/>
      <c r="G11" s="721">
        <v>31</v>
      </c>
      <c r="H11" s="722">
        <v>4.2</v>
      </c>
      <c r="I11" s="722"/>
      <c r="J11" s="721">
        <v>448</v>
      </c>
      <c r="K11" s="721">
        <v>36</v>
      </c>
      <c r="L11" s="169"/>
    </row>
    <row r="12" spans="1:12" ht="11.1" customHeight="1">
      <c r="A12" s="7"/>
      <c r="B12" s="723" t="s">
        <v>912</v>
      </c>
      <c r="C12" s="719">
        <v>1861</v>
      </c>
      <c r="D12" s="720">
        <v>0.62</v>
      </c>
      <c r="E12" s="721">
        <v>699</v>
      </c>
      <c r="F12" s="722"/>
      <c r="G12" s="721">
        <v>33</v>
      </c>
      <c r="H12" s="722">
        <v>0.9</v>
      </c>
      <c r="I12" s="722"/>
      <c r="J12" s="721">
        <v>943</v>
      </c>
      <c r="K12" s="721">
        <v>51</v>
      </c>
      <c r="L12" s="169"/>
    </row>
    <row r="13" spans="1:12" ht="11.1" customHeight="1">
      <c r="A13" s="7"/>
      <c r="B13" s="723" t="s">
        <v>926</v>
      </c>
      <c r="C13" s="719">
        <v>1688</v>
      </c>
      <c r="D13" s="720">
        <v>2</v>
      </c>
      <c r="E13" s="721">
        <v>830</v>
      </c>
      <c r="F13" s="722"/>
      <c r="G13" s="721">
        <v>22</v>
      </c>
      <c r="H13" s="722">
        <v>0.6</v>
      </c>
      <c r="I13" s="722"/>
      <c r="J13" s="721">
        <v>953</v>
      </c>
      <c r="K13" s="721">
        <v>56</v>
      </c>
      <c r="L13" s="169"/>
    </row>
    <row r="14" spans="1:12" ht="11.1" customHeight="1">
      <c r="A14" s="7"/>
      <c r="B14" s="723" t="s">
        <v>914</v>
      </c>
      <c r="C14" s="719">
        <v>306</v>
      </c>
      <c r="D14" s="720">
        <v>7.3</v>
      </c>
      <c r="E14" s="721">
        <v>485</v>
      </c>
      <c r="F14" s="722"/>
      <c r="G14" s="721">
        <v>27</v>
      </c>
      <c r="H14" s="722">
        <v>0.4</v>
      </c>
      <c r="I14" s="722"/>
      <c r="J14" s="721">
        <v>329</v>
      </c>
      <c r="K14" s="721">
        <v>108</v>
      </c>
      <c r="L14" s="169"/>
    </row>
    <row r="15" spans="1:12" ht="11.1" customHeight="1">
      <c r="A15" s="7"/>
      <c r="B15" s="723" t="s">
        <v>915</v>
      </c>
      <c r="C15" s="719">
        <v>57</v>
      </c>
      <c r="D15" s="720">
        <v>29.41</v>
      </c>
      <c r="E15" s="721">
        <v>72</v>
      </c>
      <c r="F15" s="722"/>
      <c r="G15" s="721">
        <v>19</v>
      </c>
      <c r="H15" s="722">
        <v>0.4</v>
      </c>
      <c r="I15" s="722"/>
      <c r="J15" s="721">
        <v>62</v>
      </c>
      <c r="K15" s="721">
        <v>109</v>
      </c>
      <c r="L15" s="169"/>
    </row>
    <row r="16" spans="1:12" ht="11.1" customHeight="1">
      <c r="A16" s="7"/>
      <c r="B16" s="724" t="s">
        <v>916</v>
      </c>
      <c r="C16" s="719">
        <v>3</v>
      </c>
      <c r="D16" s="725">
        <v>100</v>
      </c>
      <c r="E16" s="721">
        <v>1</v>
      </c>
      <c r="F16" s="722"/>
      <c r="G16" s="15">
        <v>15</v>
      </c>
      <c r="H16" s="722">
        <v>0.8</v>
      </c>
      <c r="I16" s="722"/>
      <c r="J16" s="721">
        <v>5</v>
      </c>
      <c r="K16" s="15">
        <v>167</v>
      </c>
      <c r="L16" s="171"/>
    </row>
    <row r="17" spans="1:12" ht="11.1" customHeight="1">
      <c r="A17" s="1943"/>
      <c r="B17" s="2121"/>
      <c r="C17" s="726">
        <v>16622</v>
      </c>
      <c r="D17" s="727">
        <v>0.61</v>
      </c>
      <c r="E17" s="728">
        <v>4121</v>
      </c>
      <c r="F17" s="729"/>
      <c r="G17" s="728">
        <v>24</v>
      </c>
      <c r="H17" s="730">
        <v>1.4</v>
      </c>
      <c r="I17" s="729"/>
      <c r="J17" s="728">
        <v>4130</v>
      </c>
      <c r="K17" s="728">
        <v>25</v>
      </c>
      <c r="L17" s="172"/>
    </row>
    <row r="18" spans="1:12" ht="11.1" customHeight="1">
      <c r="A18" s="2064" t="s">
        <v>432</v>
      </c>
      <c r="B18" s="2131"/>
      <c r="C18" s="731"/>
      <c r="D18" s="732"/>
      <c r="E18" s="680"/>
      <c r="F18" s="733"/>
      <c r="G18" s="182"/>
      <c r="H18" s="733"/>
      <c r="I18" s="733"/>
      <c r="J18" s="680"/>
      <c r="K18" s="734"/>
      <c r="L18" s="173"/>
    </row>
    <row r="19" spans="1:12" ht="11.1" customHeight="1">
      <c r="A19" s="167"/>
      <c r="B19" s="718" t="s">
        <v>909</v>
      </c>
      <c r="C19" s="719">
        <v>4622</v>
      </c>
      <c r="D19" s="720">
        <v>0.02</v>
      </c>
      <c r="E19" s="721">
        <v>85</v>
      </c>
      <c r="F19" s="722"/>
      <c r="G19" s="721">
        <v>6</v>
      </c>
      <c r="H19" s="722">
        <v>3.7</v>
      </c>
      <c r="I19" s="722"/>
      <c r="J19" s="721">
        <v>82</v>
      </c>
      <c r="K19" s="721">
        <v>2</v>
      </c>
      <c r="L19" s="169"/>
    </row>
    <row r="20" spans="1:12" ht="11.1" customHeight="1">
      <c r="A20" s="7"/>
      <c r="B20" s="723" t="s">
        <v>910</v>
      </c>
      <c r="C20" s="719">
        <v>11</v>
      </c>
      <c r="D20" s="720">
        <v>0.16</v>
      </c>
      <c r="E20" s="721">
        <v>4</v>
      </c>
      <c r="F20" s="722"/>
      <c r="G20" s="721">
        <v>16</v>
      </c>
      <c r="H20" s="722">
        <v>0</v>
      </c>
      <c r="I20" s="722"/>
      <c r="J20" s="721">
        <v>1</v>
      </c>
      <c r="K20" s="721">
        <v>9</v>
      </c>
      <c r="L20" s="169"/>
    </row>
    <row r="21" spans="1:12" ht="11.1" customHeight="1">
      <c r="A21" s="7"/>
      <c r="B21" s="723" t="s">
        <v>911</v>
      </c>
      <c r="C21" s="719">
        <v>0</v>
      </c>
      <c r="D21" s="720">
        <v>0</v>
      </c>
      <c r="E21" s="721">
        <v>0</v>
      </c>
      <c r="F21" s="722"/>
      <c r="G21" s="721">
        <v>0</v>
      </c>
      <c r="H21" s="722">
        <v>0</v>
      </c>
      <c r="I21" s="722"/>
      <c r="J21" s="721">
        <v>0</v>
      </c>
      <c r="K21" s="721">
        <v>0</v>
      </c>
      <c r="L21" s="169"/>
    </row>
    <row r="22" spans="1:12" ht="11.1" customHeight="1">
      <c r="A22" s="7"/>
      <c r="B22" s="723" t="s">
        <v>912</v>
      </c>
      <c r="C22" s="719">
        <v>0</v>
      </c>
      <c r="D22" s="720">
        <v>0</v>
      </c>
      <c r="E22" s="721">
        <v>0</v>
      </c>
      <c r="F22" s="722"/>
      <c r="G22" s="721">
        <v>0</v>
      </c>
      <c r="H22" s="722">
        <v>0</v>
      </c>
      <c r="I22" s="722"/>
      <c r="J22" s="721">
        <v>0</v>
      </c>
      <c r="K22" s="721">
        <v>0</v>
      </c>
      <c r="L22" s="169"/>
    </row>
    <row r="23" spans="1:12" ht="11.1" customHeight="1">
      <c r="A23" s="7"/>
      <c r="B23" s="723" t="s">
        <v>926</v>
      </c>
      <c r="C23" s="719">
        <v>0</v>
      </c>
      <c r="D23" s="720">
        <v>0</v>
      </c>
      <c r="E23" s="721">
        <v>0</v>
      </c>
      <c r="F23" s="722"/>
      <c r="G23" s="721">
        <v>0</v>
      </c>
      <c r="H23" s="722">
        <v>0</v>
      </c>
      <c r="I23" s="722"/>
      <c r="J23" s="721">
        <v>0</v>
      </c>
      <c r="K23" s="721">
        <v>0</v>
      </c>
      <c r="L23" s="169"/>
    </row>
    <row r="24" spans="1:12" ht="11.1" customHeight="1">
      <c r="A24" s="7"/>
      <c r="B24" s="723" t="s">
        <v>914</v>
      </c>
      <c r="C24" s="719">
        <v>8</v>
      </c>
      <c r="D24" s="720">
        <v>6.08</v>
      </c>
      <c r="E24" s="721">
        <v>4</v>
      </c>
      <c r="F24" s="722"/>
      <c r="G24" s="721">
        <v>26</v>
      </c>
      <c r="H24" s="722">
        <v>0</v>
      </c>
      <c r="I24" s="722"/>
      <c r="J24" s="721">
        <v>7</v>
      </c>
      <c r="K24" s="721">
        <v>88</v>
      </c>
      <c r="L24" s="169"/>
    </row>
    <row r="25" spans="1:12" ht="11.1" customHeight="1">
      <c r="A25" s="7"/>
      <c r="B25" s="723" t="s">
        <v>915</v>
      </c>
      <c r="C25" s="719">
        <v>0</v>
      </c>
      <c r="D25" s="720">
        <v>0</v>
      </c>
      <c r="E25" s="721">
        <v>0</v>
      </c>
      <c r="F25" s="722"/>
      <c r="G25" s="721">
        <v>0</v>
      </c>
      <c r="H25" s="722">
        <v>0</v>
      </c>
      <c r="I25" s="722"/>
      <c r="J25" s="721">
        <v>0</v>
      </c>
      <c r="K25" s="721">
        <v>0</v>
      </c>
      <c r="L25" s="169"/>
    </row>
    <row r="26" spans="1:12" ht="11.1" customHeight="1">
      <c r="A26" s="7"/>
      <c r="B26" s="724" t="s">
        <v>916</v>
      </c>
      <c r="C26" s="719">
        <v>0</v>
      </c>
      <c r="D26" s="725">
        <v>0</v>
      </c>
      <c r="E26" s="721">
        <v>0</v>
      </c>
      <c r="F26" s="722"/>
      <c r="G26" s="15">
        <v>0</v>
      </c>
      <c r="H26" s="722">
        <v>0</v>
      </c>
      <c r="I26" s="722"/>
      <c r="J26" s="721">
        <v>0</v>
      </c>
      <c r="K26" s="15">
        <v>0</v>
      </c>
      <c r="L26" s="171"/>
    </row>
    <row r="27" spans="1:12" ht="11.1" customHeight="1">
      <c r="A27" s="1943"/>
      <c r="B27" s="2121"/>
      <c r="C27" s="726">
        <v>4641</v>
      </c>
      <c r="D27" s="727">
        <v>0.03</v>
      </c>
      <c r="E27" s="728">
        <v>93</v>
      </c>
      <c r="F27" s="729"/>
      <c r="G27" s="728">
        <v>6</v>
      </c>
      <c r="H27" s="730">
        <v>3.4</v>
      </c>
      <c r="I27" s="729"/>
      <c r="J27" s="728">
        <v>90</v>
      </c>
      <c r="K27" s="728">
        <v>2</v>
      </c>
      <c r="L27" s="172"/>
    </row>
    <row r="28" spans="1:12" ht="11.1" customHeight="1">
      <c r="A28" s="2064" t="s">
        <v>389</v>
      </c>
      <c r="B28" s="2131"/>
      <c r="C28" s="731"/>
      <c r="D28" s="732"/>
      <c r="E28" s="680"/>
      <c r="F28" s="733"/>
      <c r="G28" s="182"/>
      <c r="H28" s="733"/>
      <c r="I28" s="733"/>
      <c r="J28" s="680"/>
      <c r="K28" s="734"/>
      <c r="L28" s="173"/>
    </row>
    <row r="29" spans="1:12" ht="11.1" customHeight="1">
      <c r="A29" s="167"/>
      <c r="B29" s="718" t="s">
        <v>909</v>
      </c>
      <c r="C29" s="719">
        <v>10797</v>
      </c>
      <c r="D29" s="720">
        <v>0.08</v>
      </c>
      <c r="E29" s="721">
        <v>163</v>
      </c>
      <c r="F29" s="722"/>
      <c r="G29" s="721">
        <v>34</v>
      </c>
      <c r="H29" s="722">
        <v>1.6</v>
      </c>
      <c r="I29" s="722"/>
      <c r="J29" s="721">
        <v>1601</v>
      </c>
      <c r="K29" s="721">
        <v>15</v>
      </c>
      <c r="L29" s="169"/>
    </row>
    <row r="30" spans="1:12" ht="11.1" customHeight="1">
      <c r="A30" s="7"/>
      <c r="B30" s="723" t="s">
        <v>910</v>
      </c>
      <c r="C30" s="719">
        <v>1291</v>
      </c>
      <c r="D30" s="720">
        <v>0.18</v>
      </c>
      <c r="E30" s="721">
        <v>55</v>
      </c>
      <c r="F30" s="722"/>
      <c r="G30" s="721">
        <v>31</v>
      </c>
      <c r="H30" s="722">
        <v>2.1</v>
      </c>
      <c r="I30" s="722"/>
      <c r="J30" s="721">
        <v>379</v>
      </c>
      <c r="K30" s="721">
        <v>29</v>
      </c>
      <c r="L30" s="169"/>
    </row>
    <row r="31" spans="1:12" ht="11.1" customHeight="1">
      <c r="A31" s="7"/>
      <c r="B31" s="723" t="s">
        <v>911</v>
      </c>
      <c r="C31" s="719">
        <v>421</v>
      </c>
      <c r="D31" s="720">
        <v>0.33</v>
      </c>
      <c r="E31" s="721">
        <v>23</v>
      </c>
      <c r="F31" s="722"/>
      <c r="G31" s="721">
        <v>28</v>
      </c>
      <c r="H31" s="722">
        <v>1.1000000000000001</v>
      </c>
      <c r="I31" s="722"/>
      <c r="J31" s="721">
        <v>144</v>
      </c>
      <c r="K31" s="721">
        <v>34</v>
      </c>
      <c r="L31" s="169"/>
    </row>
    <row r="32" spans="1:12" ht="11.1" customHeight="1">
      <c r="A32" s="7"/>
      <c r="B32" s="723" t="s">
        <v>912</v>
      </c>
      <c r="C32" s="719">
        <v>132</v>
      </c>
      <c r="D32" s="720">
        <v>0.7</v>
      </c>
      <c r="E32" s="721">
        <v>25</v>
      </c>
      <c r="F32" s="722"/>
      <c r="G32" s="721">
        <v>32</v>
      </c>
      <c r="H32" s="722">
        <v>2.6</v>
      </c>
      <c r="I32" s="722"/>
      <c r="J32" s="721">
        <v>59</v>
      </c>
      <c r="K32" s="721">
        <v>45</v>
      </c>
      <c r="L32" s="169"/>
    </row>
    <row r="33" spans="1:12" ht="11.1" customHeight="1">
      <c r="A33" s="7"/>
      <c r="B33" s="723" t="s">
        <v>926</v>
      </c>
      <c r="C33" s="719">
        <v>105</v>
      </c>
      <c r="D33" s="720">
        <v>1.77</v>
      </c>
      <c r="E33" s="721">
        <v>24</v>
      </c>
      <c r="F33" s="722"/>
      <c r="G33" s="721">
        <v>23</v>
      </c>
      <c r="H33" s="722">
        <v>1.1000000000000001</v>
      </c>
      <c r="I33" s="722"/>
      <c r="J33" s="721">
        <v>55</v>
      </c>
      <c r="K33" s="721">
        <v>52</v>
      </c>
      <c r="L33" s="169"/>
    </row>
    <row r="34" spans="1:12" ht="11.1" customHeight="1">
      <c r="A34" s="7"/>
      <c r="B34" s="723" t="s">
        <v>914</v>
      </c>
      <c r="C34" s="719">
        <v>2</v>
      </c>
      <c r="D34" s="720">
        <v>9.31</v>
      </c>
      <c r="E34" s="721">
        <v>6</v>
      </c>
      <c r="F34" s="722"/>
      <c r="G34" s="721">
        <v>12</v>
      </c>
      <c r="H34" s="722">
        <v>0</v>
      </c>
      <c r="I34" s="722"/>
      <c r="J34" s="721">
        <v>1</v>
      </c>
      <c r="K34" s="721">
        <v>50</v>
      </c>
      <c r="L34" s="169"/>
    </row>
    <row r="35" spans="1:12" ht="11.1" customHeight="1">
      <c r="A35" s="7"/>
      <c r="B35" s="723" t="s">
        <v>915</v>
      </c>
      <c r="C35" s="719">
        <v>0</v>
      </c>
      <c r="D35" s="720">
        <v>0</v>
      </c>
      <c r="E35" s="721">
        <v>0</v>
      </c>
      <c r="F35" s="722"/>
      <c r="G35" s="721">
        <v>0</v>
      </c>
      <c r="H35" s="722">
        <v>0</v>
      </c>
      <c r="I35" s="722"/>
      <c r="J35" s="721">
        <v>0</v>
      </c>
      <c r="K35" s="721">
        <v>0</v>
      </c>
      <c r="L35" s="169"/>
    </row>
    <row r="36" spans="1:12" ht="11.1" customHeight="1">
      <c r="A36" s="7"/>
      <c r="B36" s="724" t="s">
        <v>916</v>
      </c>
      <c r="C36" s="719">
        <v>0</v>
      </c>
      <c r="D36" s="725">
        <v>0</v>
      </c>
      <c r="E36" s="721">
        <v>0</v>
      </c>
      <c r="F36" s="722"/>
      <c r="G36" s="15">
        <v>0</v>
      </c>
      <c r="H36" s="722">
        <v>0</v>
      </c>
      <c r="I36" s="722"/>
      <c r="J36" s="721">
        <v>0</v>
      </c>
      <c r="K36" s="15">
        <v>0</v>
      </c>
      <c r="L36" s="171"/>
    </row>
    <row r="37" spans="1:12" ht="10.5" customHeight="1">
      <c r="A37" s="2132"/>
      <c r="B37" s="2132"/>
      <c r="C37" s="726">
        <v>12748</v>
      </c>
      <c r="D37" s="727">
        <v>0.12</v>
      </c>
      <c r="E37" s="728">
        <v>296</v>
      </c>
      <c r="F37" s="729"/>
      <c r="G37" s="728">
        <v>33</v>
      </c>
      <c r="H37" s="730">
        <v>1.6</v>
      </c>
      <c r="I37" s="729"/>
      <c r="J37" s="728">
        <v>2239</v>
      </c>
      <c r="K37" s="728">
        <v>18</v>
      </c>
      <c r="L37" s="172"/>
    </row>
    <row r="38" spans="1:12" ht="11.25" customHeight="1" thickBot="1">
      <c r="A38" s="2133" t="s">
        <v>981</v>
      </c>
      <c r="B38" s="2133"/>
      <c r="C38" s="710">
        <v>34011</v>
      </c>
      <c r="D38" s="735">
        <v>0.35</v>
      </c>
      <c r="E38" s="483">
        <v>4510</v>
      </c>
      <c r="F38" s="736"/>
      <c r="G38" s="483">
        <v>25</v>
      </c>
      <c r="H38" s="737">
        <v>1.8</v>
      </c>
      <c r="I38" s="736"/>
      <c r="J38" s="22">
        <v>6459</v>
      </c>
      <c r="K38" s="22">
        <v>19</v>
      </c>
      <c r="L38" s="174"/>
    </row>
    <row r="39" spans="1:12" ht="6" customHeight="1">
      <c r="A39" s="307"/>
      <c r="B39" s="307"/>
      <c r="C39" s="16"/>
      <c r="D39" s="170"/>
      <c r="E39" s="16"/>
      <c r="F39" s="175"/>
      <c r="G39" s="16"/>
      <c r="H39" s="175"/>
      <c r="I39" s="175"/>
      <c r="J39" s="16"/>
      <c r="K39" s="16"/>
      <c r="L39" s="176"/>
    </row>
    <row r="40" spans="1:12" s="177" customFormat="1" ht="16.5" customHeight="1">
      <c r="A40" s="738" t="s">
        <v>1115</v>
      </c>
      <c r="B40" s="2129" t="s">
        <v>929</v>
      </c>
      <c r="C40" s="2129"/>
      <c r="D40" s="2129"/>
      <c r="E40" s="2129"/>
      <c r="F40" s="2129"/>
      <c r="G40" s="2129"/>
      <c r="H40" s="2129"/>
      <c r="I40" s="2129"/>
      <c r="J40" s="2129"/>
      <c r="K40" s="2129"/>
      <c r="L40" s="2129"/>
    </row>
    <row r="41" spans="1:12" s="177" customFormat="1" ht="9" customHeight="1">
      <c r="A41" s="178" t="s">
        <v>1116</v>
      </c>
      <c r="B41" s="2130" t="s">
        <v>642</v>
      </c>
      <c r="C41" s="2130"/>
      <c r="D41" s="2130"/>
      <c r="E41" s="2130"/>
      <c r="F41" s="2130"/>
      <c r="G41" s="2130"/>
      <c r="H41" s="2130"/>
      <c r="I41" s="2130"/>
      <c r="J41" s="2130"/>
      <c r="K41" s="2130"/>
      <c r="L41" s="2130"/>
    </row>
    <row r="42" spans="1:12" s="177" customFormat="1" ht="9" customHeight="1">
      <c r="A42" s="320" t="s">
        <v>162</v>
      </c>
      <c r="B42" s="2130" t="s">
        <v>514</v>
      </c>
      <c r="C42" s="2130"/>
      <c r="D42" s="2130"/>
      <c r="E42" s="2130"/>
      <c r="F42" s="2130"/>
      <c r="G42" s="2130"/>
      <c r="H42" s="2130"/>
      <c r="I42" s="2130"/>
      <c r="J42" s="2130"/>
      <c r="K42" s="2130"/>
      <c r="L42" s="2130"/>
    </row>
  </sheetData>
  <mergeCells count="15">
    <mergeCell ref="B40:L40"/>
    <mergeCell ref="B41:L41"/>
    <mergeCell ref="B42:L42"/>
    <mergeCell ref="A17:B17"/>
    <mergeCell ref="A18:B18"/>
    <mergeCell ref="A27:B27"/>
    <mergeCell ref="A28:B28"/>
    <mergeCell ref="A37:B37"/>
    <mergeCell ref="A38:B38"/>
    <mergeCell ref="A8:B8"/>
    <mergeCell ref="A1:L1"/>
    <mergeCell ref="A2:K2"/>
    <mergeCell ref="A3:B3"/>
    <mergeCell ref="C3:L3"/>
    <mergeCell ref="A7:B7"/>
  </mergeCells>
  <printOptions horizontalCentered="1"/>
  <pageMargins left="0.23622047244094491" right="0.23622047244094491" top="0.31496062992125984" bottom="0.23622047244094491" header="0.11811023622047245" footer="0.11811023622047245"/>
  <pageSetup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zoomScaleNormal="100" workbookViewId="0">
      <selection activeCell="H5" sqref="H5:I5"/>
    </sheetView>
  </sheetViews>
  <sheetFormatPr defaultColWidth="9.140625" defaultRowHeight="9" customHeight="1"/>
  <cols>
    <col min="1" max="1" width="66.28515625" style="26" customWidth="1"/>
    <col min="2" max="2" width="10.7109375" style="26" customWidth="1"/>
    <col min="3" max="3" width="11.42578125" style="26" customWidth="1"/>
    <col min="4" max="4" width="1.7109375" style="26" customWidth="1"/>
    <col min="5" max="6" width="10.7109375" style="26" customWidth="1"/>
    <col min="7" max="7" width="1.7109375" style="26" customWidth="1"/>
    <col min="8" max="9" width="10.7109375" style="26" customWidth="1"/>
    <col min="10" max="10" width="1.28515625" style="26" customWidth="1"/>
    <col min="11" max="11" width="9.140625" style="26" customWidth="1"/>
    <col min="12" max="16384" width="9.140625" style="26"/>
  </cols>
  <sheetData>
    <row r="1" spans="1:10" ht="18.75" customHeight="1">
      <c r="A1" s="1920" t="s">
        <v>1114</v>
      </c>
      <c r="B1" s="1920"/>
      <c r="C1" s="1920"/>
      <c r="D1" s="1920"/>
      <c r="E1" s="1920"/>
      <c r="F1" s="1920"/>
      <c r="G1" s="1920"/>
      <c r="H1" s="1920"/>
      <c r="I1" s="1920"/>
      <c r="J1" s="1920"/>
    </row>
    <row r="2" spans="1:10" ht="9" customHeight="1">
      <c r="A2" s="1944"/>
      <c r="B2" s="1944"/>
      <c r="C2" s="1944"/>
      <c r="D2" s="1944"/>
      <c r="E2" s="1944"/>
      <c r="F2" s="1944"/>
      <c r="G2" s="1944"/>
      <c r="H2" s="1944"/>
      <c r="I2" s="1944"/>
      <c r="J2" s="290"/>
    </row>
    <row r="3" spans="1:10" ht="10.5" customHeight="1">
      <c r="A3" s="7" t="s">
        <v>526</v>
      </c>
      <c r="B3" s="2047" t="s">
        <v>108</v>
      </c>
      <c r="C3" s="2048"/>
      <c r="D3" s="2048"/>
      <c r="E3" s="2048"/>
      <c r="F3" s="2048"/>
      <c r="G3" s="2048"/>
      <c r="H3" s="2048"/>
      <c r="I3" s="2048"/>
      <c r="J3" s="2049"/>
    </row>
    <row r="4" spans="1:10" ht="10.5" customHeight="1">
      <c r="B4" s="101" t="s">
        <v>0</v>
      </c>
      <c r="C4" s="101" t="s">
        <v>1</v>
      </c>
      <c r="D4" s="101"/>
      <c r="E4" s="101" t="s">
        <v>2</v>
      </c>
      <c r="F4" s="101" t="s">
        <v>4</v>
      </c>
      <c r="G4" s="101"/>
      <c r="H4" s="101" t="s">
        <v>5</v>
      </c>
      <c r="I4" s="101" t="s">
        <v>6</v>
      </c>
      <c r="J4" s="102"/>
    </row>
    <row r="5" spans="1:10" ht="24.75" customHeight="1">
      <c r="A5" s="7"/>
      <c r="B5" s="2020" t="s">
        <v>1080</v>
      </c>
      <c r="C5" s="2020"/>
      <c r="D5" s="2020"/>
      <c r="E5" s="2020"/>
      <c r="F5" s="2020"/>
      <c r="G5" s="298"/>
      <c r="H5" s="2057" t="s">
        <v>1081</v>
      </c>
      <c r="I5" s="2057"/>
      <c r="J5" s="52"/>
    </row>
    <row r="6" spans="1:10" ht="10.5" customHeight="1">
      <c r="A6" s="7"/>
      <c r="B6" s="2136" t="s">
        <v>711</v>
      </c>
      <c r="C6" s="2136"/>
      <c r="D6" s="298"/>
      <c r="E6" s="2136" t="s">
        <v>711</v>
      </c>
      <c r="F6" s="2136"/>
      <c r="G6" s="298"/>
      <c r="H6" s="298" t="s">
        <v>713</v>
      </c>
      <c r="I6" s="298" t="s">
        <v>715</v>
      </c>
      <c r="J6" s="298"/>
    </row>
    <row r="7" spans="1:10" ht="10.5" customHeight="1">
      <c r="A7" s="7"/>
      <c r="B7" s="2020" t="s">
        <v>982</v>
      </c>
      <c r="C7" s="2020"/>
      <c r="D7" s="53"/>
      <c r="E7" s="2020" t="s">
        <v>712</v>
      </c>
      <c r="F7" s="2020"/>
      <c r="G7" s="298"/>
      <c r="H7" s="298" t="s">
        <v>600</v>
      </c>
      <c r="I7" s="298" t="s">
        <v>600</v>
      </c>
      <c r="J7" s="298"/>
    </row>
    <row r="8" spans="1:10" ht="10.5" customHeight="1">
      <c r="A8" s="7"/>
      <c r="B8" s="302" t="s">
        <v>983</v>
      </c>
      <c r="C8" s="302" t="s">
        <v>984</v>
      </c>
      <c r="D8" s="302"/>
      <c r="E8" s="302" t="s">
        <v>985</v>
      </c>
      <c r="F8" s="302" t="s">
        <v>984</v>
      </c>
      <c r="G8" s="302"/>
      <c r="H8" s="302" t="s">
        <v>714</v>
      </c>
      <c r="I8" s="302" t="s">
        <v>716</v>
      </c>
      <c r="J8" s="298"/>
    </row>
    <row r="9" spans="1:10" ht="10.5" customHeight="1">
      <c r="A9" s="739" t="s">
        <v>704</v>
      </c>
      <c r="B9" s="740">
        <v>0</v>
      </c>
      <c r="C9" s="183">
        <v>1566</v>
      </c>
      <c r="D9" s="183"/>
      <c r="E9" s="183">
        <v>0</v>
      </c>
      <c r="F9" s="183">
        <v>741</v>
      </c>
      <c r="G9" s="183"/>
      <c r="H9" s="183">
        <v>12519</v>
      </c>
      <c r="I9" s="183">
        <v>26137</v>
      </c>
      <c r="J9" s="156"/>
    </row>
    <row r="10" spans="1:10" ht="10.5" customHeight="1">
      <c r="A10" s="741" t="s">
        <v>705</v>
      </c>
      <c r="B10" s="742">
        <v>0</v>
      </c>
      <c r="C10" s="743">
        <v>2474</v>
      </c>
      <c r="D10" s="743"/>
      <c r="E10" s="743">
        <v>0</v>
      </c>
      <c r="F10" s="743">
        <v>4385</v>
      </c>
      <c r="G10" s="743"/>
      <c r="H10" s="743">
        <v>21013</v>
      </c>
      <c r="I10" s="743">
        <v>22805</v>
      </c>
      <c r="J10" s="150"/>
    </row>
    <row r="11" spans="1:10" ht="10.5" customHeight="1">
      <c r="A11" s="741" t="s">
        <v>706</v>
      </c>
      <c r="B11" s="742">
        <v>0</v>
      </c>
      <c r="C11" s="743">
        <v>808</v>
      </c>
      <c r="D11" s="743"/>
      <c r="E11" s="743">
        <v>0</v>
      </c>
      <c r="F11" s="743">
        <v>1059</v>
      </c>
      <c r="G11" s="743"/>
      <c r="H11" s="743">
        <v>39913</v>
      </c>
      <c r="I11" s="743">
        <v>32329</v>
      </c>
      <c r="J11" s="150"/>
    </row>
    <row r="12" spans="1:10" ht="10.5" customHeight="1">
      <c r="A12" s="741" t="s">
        <v>707</v>
      </c>
      <c r="B12" s="742">
        <v>0</v>
      </c>
      <c r="C12" s="743">
        <v>387</v>
      </c>
      <c r="D12" s="743"/>
      <c r="E12" s="743">
        <v>1173</v>
      </c>
      <c r="F12" s="743">
        <v>4253</v>
      </c>
      <c r="G12" s="743"/>
      <c r="H12" s="743">
        <v>25701</v>
      </c>
      <c r="I12" s="743">
        <v>25526</v>
      </c>
      <c r="J12" s="150"/>
    </row>
    <row r="13" spans="1:10" ht="10.5" customHeight="1">
      <c r="A13" s="741" t="s">
        <v>708</v>
      </c>
      <c r="B13" s="742">
        <v>0</v>
      </c>
      <c r="C13" s="743">
        <v>7</v>
      </c>
      <c r="D13" s="743"/>
      <c r="E13" s="743">
        <v>0</v>
      </c>
      <c r="F13" s="743">
        <v>0</v>
      </c>
      <c r="G13" s="743"/>
      <c r="H13" s="743">
        <v>2139</v>
      </c>
      <c r="I13" s="743">
        <v>494</v>
      </c>
      <c r="J13" s="150"/>
    </row>
    <row r="14" spans="1:10" ht="10.5" customHeight="1">
      <c r="A14" s="741" t="s">
        <v>709</v>
      </c>
      <c r="B14" s="742">
        <v>0</v>
      </c>
      <c r="C14" s="743">
        <v>1943</v>
      </c>
      <c r="D14" s="743"/>
      <c r="E14" s="743">
        <v>0</v>
      </c>
      <c r="F14" s="743">
        <v>0</v>
      </c>
      <c r="G14" s="743"/>
      <c r="H14" s="743">
        <v>17270</v>
      </c>
      <c r="I14" s="743">
        <v>30303</v>
      </c>
      <c r="J14" s="150"/>
    </row>
    <row r="15" spans="1:10" ht="10.5" customHeight="1">
      <c r="A15" s="7" t="s">
        <v>710</v>
      </c>
      <c r="B15" s="742">
        <v>0</v>
      </c>
      <c r="C15" s="743">
        <v>388</v>
      </c>
      <c r="D15" s="743"/>
      <c r="E15" s="743">
        <v>0</v>
      </c>
      <c r="F15" s="743">
        <v>216</v>
      </c>
      <c r="G15" s="743"/>
      <c r="H15" s="743">
        <v>40</v>
      </c>
      <c r="I15" s="743">
        <v>0</v>
      </c>
      <c r="J15" s="160"/>
    </row>
    <row r="16" spans="1:10" ht="10.5" customHeight="1" thickBot="1">
      <c r="A16" s="58" t="s">
        <v>11</v>
      </c>
      <c r="B16" s="744">
        <v>0</v>
      </c>
      <c r="C16" s="636">
        <v>7573</v>
      </c>
      <c r="D16" s="636"/>
      <c r="E16" s="636">
        <v>1173</v>
      </c>
      <c r="F16" s="636">
        <v>10654</v>
      </c>
      <c r="G16" s="636"/>
      <c r="H16" s="636">
        <v>118595</v>
      </c>
      <c r="I16" s="636">
        <v>137594</v>
      </c>
      <c r="J16" s="165"/>
    </row>
    <row r="17" spans="1:10" ht="26.25" customHeight="1">
      <c r="A17" s="2134" t="s">
        <v>1211</v>
      </c>
      <c r="B17" s="2135"/>
      <c r="C17" s="2135"/>
      <c r="D17" s="2135"/>
      <c r="E17" s="2135"/>
      <c r="F17" s="2135"/>
      <c r="G17" s="2135"/>
      <c r="H17" s="2135"/>
      <c r="I17" s="2135"/>
      <c r="J17" s="2135"/>
    </row>
  </sheetData>
  <sheetProtection formatCells="0" formatColumns="0" formatRows="0" sort="0" autoFilter="0" pivotTables="0"/>
  <mergeCells count="10">
    <mergeCell ref="A17:J17"/>
    <mergeCell ref="B7:C7"/>
    <mergeCell ref="E7:F7"/>
    <mergeCell ref="A1:J1"/>
    <mergeCell ref="A2:I2"/>
    <mergeCell ref="B3:J3"/>
    <mergeCell ref="B5:F5"/>
    <mergeCell ref="H5:I5"/>
    <mergeCell ref="B6:C6"/>
    <mergeCell ref="E6:F6"/>
  </mergeCells>
  <printOptions horizontalCentered="1"/>
  <pageMargins left="0.23622047244094491" right="0.23622047244094491" top="0.31496062992125984" bottom="0.23622047244094491" header="0.11811023622047245" footer="0.11811023622047245"/>
  <pageSetup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zoomScaleNormal="100" workbookViewId="0">
      <selection activeCell="A3" sqref="A3:E3"/>
    </sheetView>
  </sheetViews>
  <sheetFormatPr defaultColWidth="9.140625" defaultRowHeight="9" customHeight="1"/>
  <cols>
    <col min="1" max="1" width="2.140625" style="26" customWidth="1"/>
    <col min="2" max="2" width="112.85546875" style="26" customWidth="1"/>
    <col min="3" max="4" width="8.5703125" style="26" customWidth="1"/>
    <col min="5" max="5" width="1.28515625" style="26" customWidth="1"/>
    <col min="6" max="6" width="9.140625" style="26" customWidth="1"/>
    <col min="7" max="16384" width="9.140625" style="26"/>
  </cols>
  <sheetData>
    <row r="1" spans="1:5" ht="18.75" customHeight="1">
      <c r="A1" s="1920" t="s">
        <v>986</v>
      </c>
      <c r="B1" s="1920"/>
      <c r="C1" s="1920"/>
      <c r="D1" s="1920"/>
      <c r="E1" s="1920"/>
    </row>
    <row r="2" spans="1:5" ht="9" customHeight="1">
      <c r="A2" s="1944"/>
      <c r="B2" s="1944"/>
      <c r="C2" s="1944"/>
      <c r="D2" s="1944"/>
      <c r="E2" s="290"/>
    </row>
    <row r="3" spans="1:5" ht="10.5" customHeight="1">
      <c r="A3" s="2116" t="s">
        <v>526</v>
      </c>
      <c r="B3" s="2116"/>
      <c r="C3" s="2047" t="s">
        <v>108</v>
      </c>
      <c r="D3" s="2048"/>
      <c r="E3" s="2049"/>
    </row>
    <row r="4" spans="1:5" ht="10.5" customHeight="1">
      <c r="C4" s="101" t="s">
        <v>0</v>
      </c>
      <c r="D4" s="101" t="s">
        <v>1</v>
      </c>
      <c r="E4" s="102"/>
    </row>
    <row r="5" spans="1:5" ht="10.5" customHeight="1">
      <c r="A5" s="50"/>
      <c r="B5" s="7"/>
      <c r="C5" s="298" t="s">
        <v>32</v>
      </c>
      <c r="D5" s="298" t="s">
        <v>32</v>
      </c>
      <c r="E5" s="298"/>
    </row>
    <row r="6" spans="1:5" ht="10.5" customHeight="1">
      <c r="A6" s="7"/>
      <c r="B6" s="7"/>
      <c r="C6" s="302" t="s">
        <v>987</v>
      </c>
      <c r="D6" s="302" t="s">
        <v>718</v>
      </c>
      <c r="E6" s="298"/>
    </row>
    <row r="7" spans="1:5" ht="11.25" customHeight="1">
      <c r="A7" s="2064" t="s">
        <v>717</v>
      </c>
      <c r="B7" s="2064"/>
      <c r="C7" s="155"/>
      <c r="D7" s="297"/>
      <c r="E7" s="156"/>
    </row>
    <row r="8" spans="1:5" ht="11.25" customHeight="1">
      <c r="A8" s="745"/>
      <c r="B8" s="745" t="s">
        <v>988</v>
      </c>
      <c r="C8" s="746">
        <v>567</v>
      </c>
      <c r="D8" s="747">
        <v>13</v>
      </c>
      <c r="E8" s="56"/>
    </row>
    <row r="9" spans="1:5" ht="11.25" customHeight="1">
      <c r="A9" s="748"/>
      <c r="B9" s="748" t="s">
        <v>989</v>
      </c>
      <c r="C9" s="715">
        <v>197</v>
      </c>
      <c r="D9" s="716">
        <v>197</v>
      </c>
      <c r="E9" s="56"/>
    </row>
    <row r="10" spans="1:5" ht="11.25" customHeight="1">
      <c r="A10" s="748"/>
      <c r="B10" s="748" t="s">
        <v>990</v>
      </c>
      <c r="C10" s="715">
        <v>0</v>
      </c>
      <c r="D10" s="716">
        <v>0</v>
      </c>
      <c r="E10" s="56"/>
    </row>
    <row r="11" spans="1:5" ht="11.25" customHeight="1">
      <c r="A11" s="748"/>
      <c r="B11" s="748" t="s">
        <v>719</v>
      </c>
      <c r="C11" s="715">
        <v>0</v>
      </c>
      <c r="D11" s="716">
        <v>0</v>
      </c>
      <c r="E11" s="56"/>
    </row>
    <row r="12" spans="1:5" ht="11.25" customHeight="1">
      <c r="A12" s="50"/>
      <c r="B12" s="7" t="s">
        <v>720</v>
      </c>
      <c r="C12" s="717">
        <v>596</v>
      </c>
      <c r="D12" s="15">
        <v>260</v>
      </c>
      <c r="E12" s="57"/>
    </row>
    <row r="13" spans="1:5" ht="11.25" customHeight="1" thickBot="1">
      <c r="A13" s="1951" t="s">
        <v>721</v>
      </c>
      <c r="B13" s="1951"/>
      <c r="C13" s="710">
        <v>1360</v>
      </c>
      <c r="D13" s="22">
        <v>470</v>
      </c>
      <c r="E13" s="59"/>
    </row>
    <row r="14" spans="1:5" ht="11.25" customHeight="1">
      <c r="A14" s="2064" t="s">
        <v>722</v>
      </c>
      <c r="B14" s="2064"/>
      <c r="C14" s="717"/>
      <c r="D14" s="15"/>
      <c r="E14" s="56"/>
    </row>
    <row r="15" spans="1:5" ht="11.25" customHeight="1">
      <c r="A15" s="745"/>
      <c r="B15" s="745" t="s">
        <v>723</v>
      </c>
      <c r="C15" s="746">
        <v>115</v>
      </c>
      <c r="D15" s="747">
        <v>3</v>
      </c>
      <c r="E15" s="56"/>
    </row>
    <row r="16" spans="1:5" ht="11.25" customHeight="1" thickBot="1">
      <c r="A16" s="166"/>
      <c r="B16" s="166" t="s">
        <v>724</v>
      </c>
      <c r="C16" s="749">
        <v>147</v>
      </c>
      <c r="D16" s="674">
        <v>0</v>
      </c>
      <c r="E16" s="59"/>
    </row>
  </sheetData>
  <mergeCells count="7">
    <mergeCell ref="A14:B14"/>
    <mergeCell ref="A1:E1"/>
    <mergeCell ref="A2:D2"/>
    <mergeCell ref="A3:B3"/>
    <mergeCell ref="C3:E3"/>
    <mergeCell ref="A7:B7"/>
    <mergeCell ref="A13:B13"/>
  </mergeCells>
  <printOptions horizontalCentered="1"/>
  <pageMargins left="0.23622047244094491" right="0.23622047244094491" top="0.31496062992125984" bottom="0.23622047244094491" header="0.11811023622047245" footer="0.11811023622047245"/>
  <pageSetup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Normal="100" workbookViewId="0">
      <selection activeCell="I20" sqref="I20"/>
    </sheetView>
  </sheetViews>
  <sheetFormatPr defaultColWidth="9.140625" defaultRowHeight="9" customHeight="1"/>
  <cols>
    <col min="1" max="1" width="2.85546875" style="26" customWidth="1"/>
    <col min="2" max="2" width="110.7109375" style="26" customWidth="1"/>
    <col min="3" max="3" width="10.42578125" style="26" customWidth="1"/>
    <col min="4" max="4" width="8.5703125" style="26" customWidth="1"/>
    <col min="5" max="5" width="1.28515625" style="26" customWidth="1"/>
    <col min="6" max="6" width="9.140625" style="26" customWidth="1"/>
    <col min="7" max="16384" width="9.140625" style="26"/>
  </cols>
  <sheetData>
    <row r="1" spans="1:5" ht="18.75" customHeight="1">
      <c r="A1" s="1920" t="s">
        <v>991</v>
      </c>
      <c r="B1" s="1920"/>
      <c r="C1" s="1920"/>
      <c r="D1" s="1920"/>
      <c r="E1" s="292"/>
    </row>
    <row r="2" spans="1:5" ht="9" customHeight="1">
      <c r="A2" s="7"/>
      <c r="B2" s="7"/>
      <c r="C2" s="6"/>
      <c r="D2" s="6"/>
      <c r="E2" s="6"/>
    </row>
    <row r="3" spans="1:5" ht="10.5" customHeight="1">
      <c r="A3" s="1943" t="s">
        <v>526</v>
      </c>
      <c r="B3" s="1943"/>
      <c r="C3" s="2047" t="s">
        <v>108</v>
      </c>
      <c r="D3" s="2048"/>
      <c r="E3" s="2049"/>
    </row>
    <row r="4" spans="1:5" ht="10.5" customHeight="1">
      <c r="C4" s="179" t="s">
        <v>0</v>
      </c>
      <c r="D4" s="179" t="s">
        <v>1</v>
      </c>
      <c r="E4" s="318"/>
    </row>
    <row r="5" spans="1:5" ht="33" customHeight="1">
      <c r="A5" s="7"/>
      <c r="B5" s="7"/>
      <c r="C5" s="869" t="s">
        <v>1218</v>
      </c>
      <c r="D5" s="53"/>
      <c r="E5" s="53"/>
    </row>
    <row r="6" spans="1:5" ht="10.5" customHeight="1">
      <c r="A6" s="7"/>
      <c r="B6" s="7"/>
      <c r="C6" s="302" t="s">
        <v>979</v>
      </c>
      <c r="D6" s="302" t="s">
        <v>609</v>
      </c>
      <c r="E6" s="298"/>
    </row>
    <row r="7" spans="1:5" ht="11.1" customHeight="1">
      <c r="A7" s="750">
        <v>1</v>
      </c>
      <c r="B7" s="751" t="s">
        <v>993</v>
      </c>
      <c r="C7" s="752"/>
      <c r="D7" s="753">
        <v>602</v>
      </c>
      <c r="E7" s="55"/>
    </row>
    <row r="8" spans="1:5" ht="11.1" customHeight="1">
      <c r="A8" s="754">
        <v>2</v>
      </c>
      <c r="B8" s="755" t="s">
        <v>998</v>
      </c>
      <c r="C8" s="756">
        <v>10046</v>
      </c>
      <c r="D8" s="757">
        <v>270</v>
      </c>
      <c r="E8" s="56"/>
    </row>
    <row r="9" spans="1:5" ht="11.1" customHeight="1">
      <c r="A9" s="754">
        <v>3</v>
      </c>
      <c r="B9" s="755" t="s">
        <v>725</v>
      </c>
      <c r="C9" s="756">
        <v>3509</v>
      </c>
      <c r="D9" s="757">
        <v>74</v>
      </c>
      <c r="E9" s="56"/>
    </row>
    <row r="10" spans="1:5" ht="11.1" customHeight="1">
      <c r="A10" s="754">
        <v>4</v>
      </c>
      <c r="B10" s="755" t="s">
        <v>994</v>
      </c>
      <c r="C10" s="756">
        <v>5797</v>
      </c>
      <c r="D10" s="757">
        <v>181</v>
      </c>
      <c r="E10" s="56"/>
    </row>
    <row r="11" spans="1:5" ht="11.1" customHeight="1">
      <c r="A11" s="754">
        <v>5</v>
      </c>
      <c r="B11" s="755" t="s">
        <v>995</v>
      </c>
      <c r="C11" s="756">
        <v>740</v>
      </c>
      <c r="D11" s="757">
        <v>15</v>
      </c>
      <c r="E11" s="56"/>
    </row>
    <row r="12" spans="1:5" ht="11.1" customHeight="1">
      <c r="A12" s="754">
        <v>6</v>
      </c>
      <c r="B12" s="755" t="s">
        <v>996</v>
      </c>
      <c r="C12" s="756">
        <v>0</v>
      </c>
      <c r="D12" s="758">
        <v>0</v>
      </c>
      <c r="E12" s="56"/>
    </row>
    <row r="13" spans="1:5" ht="11.1" customHeight="1">
      <c r="A13" s="754">
        <v>7</v>
      </c>
      <c r="B13" s="755" t="s">
        <v>726</v>
      </c>
      <c r="C13" s="756">
        <v>1173</v>
      </c>
      <c r="D13" s="759"/>
      <c r="E13" s="56"/>
    </row>
    <row r="14" spans="1:5" ht="11.1" customHeight="1">
      <c r="A14" s="754">
        <v>8</v>
      </c>
      <c r="B14" s="755" t="s">
        <v>727</v>
      </c>
      <c r="C14" s="756">
        <v>3257</v>
      </c>
      <c r="D14" s="757">
        <v>100</v>
      </c>
      <c r="E14" s="56"/>
    </row>
    <row r="15" spans="1:5" ht="11.1" customHeight="1">
      <c r="A15" s="754">
        <v>9</v>
      </c>
      <c r="B15" s="755" t="s">
        <v>728</v>
      </c>
      <c r="C15" s="756">
        <v>369</v>
      </c>
      <c r="D15" s="757">
        <v>232</v>
      </c>
      <c r="E15" s="56"/>
    </row>
    <row r="16" spans="1:5" ht="11.1" customHeight="1">
      <c r="A16" s="760">
        <v>10</v>
      </c>
      <c r="B16" s="761" t="s">
        <v>729</v>
      </c>
      <c r="C16" s="762">
        <v>689</v>
      </c>
      <c r="D16" s="763">
        <v>0</v>
      </c>
      <c r="E16" s="57"/>
    </row>
    <row r="17" spans="1:5" ht="11.1" customHeight="1">
      <c r="A17" s="750">
        <v>11</v>
      </c>
      <c r="B17" s="764" t="s">
        <v>997</v>
      </c>
      <c r="C17" s="752"/>
      <c r="D17" s="765">
        <v>0</v>
      </c>
      <c r="E17" s="56"/>
    </row>
    <row r="18" spans="1:5" ht="13.5" customHeight="1">
      <c r="A18" s="754">
        <v>12</v>
      </c>
      <c r="B18" s="755" t="s">
        <v>999</v>
      </c>
      <c r="C18" s="756">
        <v>0</v>
      </c>
      <c r="D18" s="757">
        <v>0</v>
      </c>
      <c r="E18" s="56"/>
    </row>
    <row r="19" spans="1:5" ht="11.1" customHeight="1">
      <c r="A19" s="754">
        <v>13</v>
      </c>
      <c r="B19" s="755" t="s">
        <v>725</v>
      </c>
      <c r="C19" s="756">
        <v>0</v>
      </c>
      <c r="D19" s="757">
        <v>0</v>
      </c>
      <c r="E19" s="56"/>
    </row>
    <row r="20" spans="1:5" ht="11.1" customHeight="1">
      <c r="A20" s="754">
        <v>14</v>
      </c>
      <c r="B20" s="755" t="s">
        <v>994</v>
      </c>
      <c r="C20" s="756">
        <v>0</v>
      </c>
      <c r="D20" s="757">
        <v>0</v>
      </c>
      <c r="E20" s="56"/>
    </row>
    <row r="21" spans="1:5" ht="11.1" customHeight="1">
      <c r="A21" s="754">
        <v>15</v>
      </c>
      <c r="B21" s="755" t="s">
        <v>995</v>
      </c>
      <c r="C21" s="756">
        <v>0</v>
      </c>
      <c r="D21" s="757">
        <v>0</v>
      </c>
      <c r="E21" s="56"/>
    </row>
    <row r="22" spans="1:5" ht="11.1" customHeight="1">
      <c r="A22" s="754">
        <v>16</v>
      </c>
      <c r="B22" s="755" t="s">
        <v>996</v>
      </c>
      <c r="C22" s="756">
        <v>0</v>
      </c>
      <c r="D22" s="757">
        <v>0</v>
      </c>
      <c r="E22" s="56"/>
    </row>
    <row r="23" spans="1:5" ht="11.1" customHeight="1">
      <c r="A23" s="754">
        <v>17</v>
      </c>
      <c r="B23" s="755" t="s">
        <v>726</v>
      </c>
      <c r="C23" s="756">
        <v>0</v>
      </c>
      <c r="D23" s="759"/>
      <c r="E23" s="56"/>
    </row>
    <row r="24" spans="1:5" ht="11.1" customHeight="1">
      <c r="A24" s="754">
        <v>18</v>
      </c>
      <c r="B24" s="755" t="s">
        <v>727</v>
      </c>
      <c r="C24" s="756">
        <v>0</v>
      </c>
      <c r="D24" s="757">
        <v>0</v>
      </c>
      <c r="E24" s="56"/>
    </row>
    <row r="25" spans="1:5" ht="11.1" customHeight="1">
      <c r="A25" s="754">
        <v>19</v>
      </c>
      <c r="B25" s="755" t="s">
        <v>728</v>
      </c>
      <c r="C25" s="756">
        <v>0</v>
      </c>
      <c r="D25" s="757">
        <v>0</v>
      </c>
      <c r="E25" s="56"/>
    </row>
    <row r="26" spans="1:5" ht="11.1" customHeight="1" thickBot="1">
      <c r="A26" s="180">
        <v>20</v>
      </c>
      <c r="B26" s="166" t="s">
        <v>729</v>
      </c>
      <c r="C26" s="749">
        <v>0</v>
      </c>
      <c r="D26" s="674">
        <v>0</v>
      </c>
      <c r="E26" s="59"/>
    </row>
  </sheetData>
  <sheetProtection formatCells="0" formatColumns="0" formatRows="0" sort="0" autoFilter="0" pivotTables="0"/>
  <mergeCells count="3">
    <mergeCell ref="A1:D1"/>
    <mergeCell ref="A3:B3"/>
    <mergeCell ref="C3:E3"/>
  </mergeCells>
  <printOptions horizontalCentered="1"/>
  <pageMargins left="0.23622047244094491" right="0.23622047244094491" top="0.31496062992125984" bottom="0.23622047244094491" header="0.11811023622047245" footer="0.11811023622047245"/>
  <pageSetup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zoomScaleNormal="100" workbookViewId="0">
      <selection activeCell="A3" sqref="A3:C3"/>
    </sheetView>
  </sheetViews>
  <sheetFormatPr defaultColWidth="9.140625" defaultRowHeight="9" customHeight="1"/>
  <cols>
    <col min="1" max="1" width="2.42578125" style="26" customWidth="1"/>
    <col min="2" max="2" width="2.140625" style="26" customWidth="1"/>
    <col min="3" max="3" width="44.7109375" style="26" customWidth="1"/>
    <col min="4" max="4" width="8.5703125" style="26" customWidth="1"/>
    <col min="5" max="5" width="9.85546875" style="26" customWidth="1"/>
    <col min="6" max="6" width="8.5703125" style="26" customWidth="1"/>
    <col min="7" max="7" width="1.7109375" style="26" customWidth="1"/>
    <col min="8" max="8" width="8.5703125" style="26" customWidth="1"/>
    <col min="9" max="9" width="10.140625" style="26" customWidth="1"/>
    <col min="10" max="10" width="9.42578125" style="26" customWidth="1"/>
    <col min="11" max="11" width="1.7109375" style="26" customWidth="1"/>
    <col min="12" max="12" width="8.5703125" style="26" customWidth="1"/>
    <col min="13" max="13" width="9.42578125" style="26" customWidth="1"/>
    <col min="14" max="14" width="8.5703125" style="26" customWidth="1"/>
    <col min="15" max="15" width="1.28515625" style="26" customWidth="1"/>
    <col min="16" max="16" width="9.140625" style="26" customWidth="1"/>
    <col min="17" max="16384" width="9.140625" style="26"/>
  </cols>
  <sheetData>
    <row r="1" spans="1:15" ht="18.75" customHeight="1">
      <c r="A1" s="1920" t="s">
        <v>1000</v>
      </c>
      <c r="B1" s="1920"/>
      <c r="C1" s="1920"/>
      <c r="D1" s="1920"/>
      <c r="E1" s="1920"/>
      <c r="F1" s="1920"/>
      <c r="G1" s="1920"/>
      <c r="H1" s="1920"/>
      <c r="I1" s="1920"/>
      <c r="J1" s="1920"/>
      <c r="K1" s="1920"/>
      <c r="L1" s="1920"/>
      <c r="M1" s="1920"/>
      <c r="N1" s="1920"/>
      <c r="O1" s="1920"/>
    </row>
    <row r="2" spans="1:15" ht="9" customHeight="1">
      <c r="A2" s="2116"/>
      <c r="B2" s="2116"/>
      <c r="C2" s="2116"/>
      <c r="D2" s="2116"/>
      <c r="E2" s="2116"/>
      <c r="F2" s="2116"/>
      <c r="G2" s="2116"/>
      <c r="H2" s="2116"/>
      <c r="I2" s="2116"/>
      <c r="J2" s="2116"/>
      <c r="K2" s="2116"/>
      <c r="L2" s="2116"/>
      <c r="M2" s="2116"/>
      <c r="N2" s="2116"/>
      <c r="O2" s="317"/>
    </row>
    <row r="3" spans="1:15" ht="10.5" customHeight="1">
      <c r="A3" s="2116" t="s">
        <v>526</v>
      </c>
      <c r="B3" s="2116"/>
      <c r="C3" s="2116"/>
      <c r="D3" s="2047" t="s">
        <v>108</v>
      </c>
      <c r="E3" s="2048"/>
      <c r="F3" s="2048"/>
      <c r="G3" s="2048"/>
      <c r="H3" s="2048"/>
      <c r="I3" s="2048"/>
      <c r="J3" s="2048"/>
      <c r="K3" s="2048"/>
      <c r="L3" s="2048"/>
      <c r="M3" s="2048"/>
      <c r="N3" s="2048"/>
      <c r="O3" s="2049"/>
    </row>
    <row r="4" spans="1:15" ht="10.5" customHeight="1">
      <c r="D4" s="179" t="s">
        <v>0</v>
      </c>
      <c r="E4" s="179" t="s">
        <v>1</v>
      </c>
      <c r="F4" s="179" t="s">
        <v>2</v>
      </c>
      <c r="G4" s="179"/>
      <c r="H4" s="179" t="s">
        <v>5</v>
      </c>
      <c r="I4" s="179" t="s">
        <v>6</v>
      </c>
      <c r="J4" s="179" t="s">
        <v>7</v>
      </c>
      <c r="K4" s="179"/>
      <c r="L4" s="179" t="s">
        <v>17</v>
      </c>
      <c r="M4" s="179" t="s">
        <v>18</v>
      </c>
      <c r="N4" s="179" t="s">
        <v>19</v>
      </c>
      <c r="O4" s="318"/>
    </row>
    <row r="5" spans="1:15" ht="13.5" customHeight="1">
      <c r="A5" s="50"/>
      <c r="B5" s="50"/>
      <c r="C5" s="7"/>
      <c r="D5" s="2056" t="s">
        <v>1112</v>
      </c>
      <c r="E5" s="2056"/>
      <c r="F5" s="2056"/>
      <c r="G5" s="298"/>
      <c r="H5" s="1945" t="s">
        <v>1113</v>
      </c>
      <c r="I5" s="1945"/>
      <c r="J5" s="1945"/>
      <c r="K5" s="298"/>
      <c r="L5" s="2020" t="s">
        <v>730</v>
      </c>
      <c r="M5" s="2020"/>
      <c r="N5" s="2020"/>
      <c r="O5" s="52"/>
    </row>
    <row r="6" spans="1:15" ht="10.5" customHeight="1">
      <c r="A6" s="7"/>
      <c r="B6" s="7"/>
      <c r="C6" s="7"/>
      <c r="D6" s="212" t="s">
        <v>1001</v>
      </c>
      <c r="E6" s="212" t="s">
        <v>1002</v>
      </c>
      <c r="F6" s="212" t="s">
        <v>731</v>
      </c>
      <c r="G6" s="302"/>
      <c r="H6" s="212" t="s">
        <v>1001</v>
      </c>
      <c r="I6" s="212" t="s">
        <v>1002</v>
      </c>
      <c r="J6" s="212" t="s">
        <v>731</v>
      </c>
      <c r="K6" s="302"/>
      <c r="L6" s="212" t="s">
        <v>1001</v>
      </c>
      <c r="M6" s="212" t="s">
        <v>1002</v>
      </c>
      <c r="N6" s="212" t="s">
        <v>731</v>
      </c>
      <c r="O6" s="298"/>
    </row>
    <row r="7" spans="1:15" ht="10.5" customHeight="1">
      <c r="A7" s="766">
        <v>1</v>
      </c>
      <c r="B7" s="2065" t="s">
        <v>1007</v>
      </c>
      <c r="C7" s="2065"/>
      <c r="D7" s="740">
        <v>318</v>
      </c>
      <c r="E7" s="183">
        <v>0</v>
      </c>
      <c r="F7" s="183">
        <v>318</v>
      </c>
      <c r="G7" s="182"/>
      <c r="H7" s="182">
        <v>6327</v>
      </c>
      <c r="I7" s="182">
        <v>0</v>
      </c>
      <c r="J7" s="183">
        <v>6327</v>
      </c>
      <c r="K7" s="182"/>
      <c r="L7" s="182">
        <v>2454</v>
      </c>
      <c r="M7" s="182">
        <v>0</v>
      </c>
      <c r="N7" s="183">
        <v>2454</v>
      </c>
      <c r="O7" s="184"/>
    </row>
    <row r="8" spans="1:15" ht="10.5" customHeight="1">
      <c r="A8" s="767">
        <v>2</v>
      </c>
      <c r="B8" s="536"/>
      <c r="C8" s="536" t="s">
        <v>1082</v>
      </c>
      <c r="D8" s="768">
        <v>0</v>
      </c>
      <c r="E8" s="769">
        <v>0</v>
      </c>
      <c r="F8" s="769">
        <v>0</v>
      </c>
      <c r="G8" s="770"/>
      <c r="H8" s="770">
        <v>2098</v>
      </c>
      <c r="I8" s="770">
        <v>0</v>
      </c>
      <c r="J8" s="769">
        <v>2098</v>
      </c>
      <c r="K8" s="770"/>
      <c r="L8" s="770">
        <v>142</v>
      </c>
      <c r="M8" s="770">
        <v>0</v>
      </c>
      <c r="N8" s="769">
        <v>142</v>
      </c>
      <c r="O8" s="185"/>
    </row>
    <row r="9" spans="1:15" ht="10.5" customHeight="1">
      <c r="A9" s="767">
        <v>3</v>
      </c>
      <c r="B9" s="536"/>
      <c r="C9" s="536" t="s">
        <v>732</v>
      </c>
      <c r="D9" s="768">
        <v>318</v>
      </c>
      <c r="E9" s="769">
        <v>0</v>
      </c>
      <c r="F9" s="769">
        <v>318</v>
      </c>
      <c r="G9" s="770"/>
      <c r="H9" s="770">
        <v>749</v>
      </c>
      <c r="I9" s="770">
        <v>0</v>
      </c>
      <c r="J9" s="769">
        <v>749</v>
      </c>
      <c r="K9" s="770"/>
      <c r="L9" s="770">
        <v>461</v>
      </c>
      <c r="M9" s="770">
        <v>0</v>
      </c>
      <c r="N9" s="769">
        <v>461</v>
      </c>
      <c r="O9" s="185"/>
    </row>
    <row r="10" spans="1:15" ht="10.5" customHeight="1">
      <c r="A10" s="767">
        <v>4</v>
      </c>
      <c r="B10" s="536"/>
      <c r="C10" s="536" t="s">
        <v>1003</v>
      </c>
      <c r="D10" s="768">
        <v>0</v>
      </c>
      <c r="E10" s="769">
        <v>0</v>
      </c>
      <c r="F10" s="769">
        <v>0</v>
      </c>
      <c r="G10" s="770"/>
      <c r="H10" s="770">
        <v>3480</v>
      </c>
      <c r="I10" s="770">
        <v>0</v>
      </c>
      <c r="J10" s="769">
        <v>3480</v>
      </c>
      <c r="K10" s="770"/>
      <c r="L10" s="770">
        <v>1851</v>
      </c>
      <c r="M10" s="770">
        <v>0</v>
      </c>
      <c r="N10" s="769">
        <v>1851</v>
      </c>
      <c r="O10" s="185"/>
    </row>
    <row r="11" spans="1:15" ht="10.5" customHeight="1">
      <c r="A11" s="767">
        <v>5</v>
      </c>
      <c r="B11" s="536"/>
      <c r="C11" s="536" t="s">
        <v>733</v>
      </c>
      <c r="D11" s="768">
        <v>0</v>
      </c>
      <c r="E11" s="769">
        <v>0</v>
      </c>
      <c r="F11" s="769">
        <v>0</v>
      </c>
      <c r="G11" s="770"/>
      <c r="H11" s="770">
        <v>0</v>
      </c>
      <c r="I11" s="770">
        <v>0</v>
      </c>
      <c r="J11" s="769">
        <v>0</v>
      </c>
      <c r="K11" s="770"/>
      <c r="L11" s="770">
        <v>0</v>
      </c>
      <c r="M11" s="770">
        <v>0</v>
      </c>
      <c r="N11" s="769">
        <v>0</v>
      </c>
      <c r="O11" s="185"/>
    </row>
    <row r="12" spans="1:15" ht="10.5" customHeight="1">
      <c r="A12" s="767">
        <v>6</v>
      </c>
      <c r="B12" s="2062" t="s">
        <v>1008</v>
      </c>
      <c r="C12" s="2062"/>
      <c r="D12" s="771">
        <v>0</v>
      </c>
      <c r="E12" s="772">
        <v>0</v>
      </c>
      <c r="F12" s="773">
        <v>0</v>
      </c>
      <c r="G12" s="774"/>
      <c r="H12" s="775">
        <v>3058</v>
      </c>
      <c r="I12" s="775">
        <v>0</v>
      </c>
      <c r="J12" s="773">
        <v>3058</v>
      </c>
      <c r="K12" s="774"/>
      <c r="L12" s="775">
        <v>1796</v>
      </c>
      <c r="M12" s="775">
        <v>26</v>
      </c>
      <c r="N12" s="773">
        <v>1822</v>
      </c>
      <c r="O12" s="185"/>
    </row>
    <row r="13" spans="1:15" ht="10.5" customHeight="1">
      <c r="A13" s="767">
        <v>7</v>
      </c>
      <c r="B13" s="536"/>
      <c r="C13" s="536" t="s">
        <v>734</v>
      </c>
      <c r="D13" s="768">
        <v>0</v>
      </c>
      <c r="E13" s="769">
        <v>0</v>
      </c>
      <c r="F13" s="769">
        <v>0</v>
      </c>
      <c r="G13" s="770"/>
      <c r="H13" s="770">
        <v>0</v>
      </c>
      <c r="I13" s="770">
        <v>0</v>
      </c>
      <c r="J13" s="769">
        <v>0</v>
      </c>
      <c r="K13" s="770"/>
      <c r="L13" s="770">
        <v>0</v>
      </c>
      <c r="M13" s="770">
        <v>0</v>
      </c>
      <c r="N13" s="769">
        <v>0</v>
      </c>
      <c r="O13" s="185"/>
    </row>
    <row r="14" spans="1:15" ht="10.5" customHeight="1">
      <c r="A14" s="767">
        <v>8</v>
      </c>
      <c r="B14" s="536"/>
      <c r="C14" s="536" t="s">
        <v>735</v>
      </c>
      <c r="D14" s="768">
        <v>0</v>
      </c>
      <c r="E14" s="769">
        <v>0</v>
      </c>
      <c r="F14" s="769">
        <v>0</v>
      </c>
      <c r="G14" s="770"/>
      <c r="H14" s="770">
        <v>0</v>
      </c>
      <c r="I14" s="770">
        <v>0</v>
      </c>
      <c r="J14" s="769">
        <v>0</v>
      </c>
      <c r="K14" s="770"/>
      <c r="L14" s="770">
        <v>0</v>
      </c>
      <c r="M14" s="770">
        <v>0</v>
      </c>
      <c r="N14" s="769">
        <v>0</v>
      </c>
      <c r="O14" s="185"/>
    </row>
    <row r="15" spans="1:15" ht="10.5" customHeight="1">
      <c r="A15" s="767">
        <v>9</v>
      </c>
      <c r="B15" s="536"/>
      <c r="C15" s="536" t="s">
        <v>1004</v>
      </c>
      <c r="D15" s="768">
        <v>0</v>
      </c>
      <c r="E15" s="769">
        <v>0</v>
      </c>
      <c r="F15" s="769">
        <v>0</v>
      </c>
      <c r="G15" s="770"/>
      <c r="H15" s="770">
        <v>2309</v>
      </c>
      <c r="I15" s="770">
        <v>0</v>
      </c>
      <c r="J15" s="769">
        <v>2309</v>
      </c>
      <c r="K15" s="770"/>
      <c r="L15" s="770">
        <v>1790</v>
      </c>
      <c r="M15" s="770">
        <v>0</v>
      </c>
      <c r="N15" s="769">
        <v>1790</v>
      </c>
      <c r="O15" s="185"/>
    </row>
    <row r="16" spans="1:15" ht="10.5" customHeight="1">
      <c r="A16" s="767">
        <v>10</v>
      </c>
      <c r="B16" s="536"/>
      <c r="C16" s="536" t="s">
        <v>1005</v>
      </c>
      <c r="D16" s="768">
        <v>0</v>
      </c>
      <c r="E16" s="769">
        <v>0</v>
      </c>
      <c r="F16" s="769">
        <v>0</v>
      </c>
      <c r="G16" s="770"/>
      <c r="H16" s="770">
        <v>749</v>
      </c>
      <c r="I16" s="770">
        <v>0</v>
      </c>
      <c r="J16" s="769">
        <v>749</v>
      </c>
      <c r="K16" s="770"/>
      <c r="L16" s="770">
        <v>0</v>
      </c>
      <c r="M16" s="770">
        <v>0</v>
      </c>
      <c r="N16" s="769">
        <v>0</v>
      </c>
      <c r="O16" s="185"/>
    </row>
    <row r="17" spans="1:15" ht="10.5" customHeight="1" thickBot="1">
      <c r="A17" s="180">
        <v>11</v>
      </c>
      <c r="B17" s="166"/>
      <c r="C17" s="166" t="s">
        <v>733</v>
      </c>
      <c r="D17" s="776">
        <v>0</v>
      </c>
      <c r="E17" s="777">
        <v>0</v>
      </c>
      <c r="F17" s="777">
        <v>0</v>
      </c>
      <c r="G17" s="778"/>
      <c r="H17" s="778">
        <v>0</v>
      </c>
      <c r="I17" s="778">
        <v>0</v>
      </c>
      <c r="J17" s="777">
        <v>0</v>
      </c>
      <c r="K17" s="778"/>
      <c r="L17" s="778">
        <v>6</v>
      </c>
      <c r="M17" s="778">
        <v>26</v>
      </c>
      <c r="N17" s="777">
        <v>32</v>
      </c>
      <c r="O17" s="186"/>
    </row>
    <row r="18" spans="1:15" ht="4.5" customHeight="1">
      <c r="A18" s="1687"/>
      <c r="B18" s="1688"/>
      <c r="C18" s="1688"/>
      <c r="D18" s="1689"/>
      <c r="E18" s="1689"/>
      <c r="F18" s="1689"/>
      <c r="G18" s="1690"/>
      <c r="H18" s="1690"/>
      <c r="I18" s="1690"/>
      <c r="J18" s="1689"/>
      <c r="K18" s="1690"/>
      <c r="L18" s="1690"/>
      <c r="M18" s="1690"/>
      <c r="N18" s="1689"/>
      <c r="O18" s="1689"/>
    </row>
    <row r="19" spans="1:15" s="141" customFormat="1" ht="18.75" customHeight="1">
      <c r="A19" s="779" t="s">
        <v>1115</v>
      </c>
      <c r="B19" s="2009" t="s">
        <v>1006</v>
      </c>
      <c r="C19" s="2009"/>
      <c r="D19" s="2009"/>
      <c r="E19" s="2009"/>
      <c r="F19" s="2009"/>
      <c r="G19" s="2009"/>
      <c r="H19" s="2009"/>
      <c r="I19" s="2009"/>
      <c r="J19" s="2009"/>
      <c r="K19" s="2009"/>
      <c r="L19" s="2009"/>
      <c r="M19" s="2009"/>
      <c r="N19" s="2009"/>
      <c r="O19" s="2009"/>
    </row>
    <row r="20" spans="1:15" s="141" customFormat="1" ht="9" customHeight="1">
      <c r="A20" s="779" t="s">
        <v>1116</v>
      </c>
      <c r="B20" s="2137" t="s">
        <v>736</v>
      </c>
      <c r="C20" s="2137"/>
      <c r="D20" s="2137"/>
      <c r="E20" s="2137"/>
      <c r="F20" s="2137"/>
      <c r="G20" s="2137"/>
      <c r="H20" s="2137"/>
      <c r="I20" s="2137"/>
      <c r="J20" s="2137"/>
      <c r="K20" s="2137"/>
      <c r="L20" s="2137"/>
      <c r="M20" s="2137"/>
      <c r="N20" s="2137"/>
      <c r="O20" s="2137"/>
    </row>
  </sheetData>
  <mergeCells count="11">
    <mergeCell ref="B7:C7"/>
    <mergeCell ref="B12:C12"/>
    <mergeCell ref="B19:O19"/>
    <mergeCell ref="B20:O20"/>
    <mergeCell ref="A1:O1"/>
    <mergeCell ref="A2:N2"/>
    <mergeCell ref="A3:C3"/>
    <mergeCell ref="D3:O3"/>
    <mergeCell ref="D5:F5"/>
    <mergeCell ref="H5:J5"/>
    <mergeCell ref="L5:N5"/>
  </mergeCells>
  <printOptions horizontalCentered="1"/>
  <pageMargins left="0.23622047244094491" right="0.23622047244094491" top="0.31496062992125984" bottom="0.23622047244094491" header="0.11811023622047245" footer="0.11811023622047245"/>
  <pageSetup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zoomScaleNormal="100" workbookViewId="0">
      <selection activeCell="A3" sqref="A3:C3"/>
    </sheetView>
  </sheetViews>
  <sheetFormatPr defaultColWidth="9.140625" defaultRowHeight="9" customHeight="1"/>
  <cols>
    <col min="1" max="1" width="2.42578125" style="26" customWidth="1"/>
    <col min="2" max="2" width="2.140625" style="26" customWidth="1"/>
    <col min="3" max="3" width="42.5703125" style="26" customWidth="1"/>
    <col min="4" max="4" width="9" style="26" customWidth="1"/>
    <col min="5" max="5" width="10.7109375" style="26" customWidth="1"/>
    <col min="6" max="6" width="8.5703125" style="26" customWidth="1"/>
    <col min="7" max="7" width="1.7109375" style="26" customWidth="1"/>
    <col min="8" max="8" width="8.5703125" style="26" customWidth="1"/>
    <col min="9" max="9" width="10.28515625" style="26" customWidth="1"/>
    <col min="10" max="10" width="8.5703125" style="26" customWidth="1"/>
    <col min="11" max="11" width="1.7109375" style="26" customWidth="1"/>
    <col min="12" max="12" width="8.5703125" style="26" customWidth="1"/>
    <col min="13" max="13" width="10.85546875" style="26" customWidth="1"/>
    <col min="14" max="14" width="8.5703125" style="26" customWidth="1"/>
    <col min="15" max="15" width="1.28515625" style="26" customWidth="1"/>
    <col min="16" max="16" width="9.140625" style="26" customWidth="1"/>
    <col min="17" max="16384" width="9.140625" style="26"/>
  </cols>
  <sheetData>
    <row r="1" spans="1:15" ht="18.75" customHeight="1">
      <c r="A1" s="1920" t="s">
        <v>1109</v>
      </c>
      <c r="B1" s="1920"/>
      <c r="C1" s="1920"/>
      <c r="D1" s="1920"/>
      <c r="E1" s="1920"/>
      <c r="F1" s="1920"/>
      <c r="G1" s="1920"/>
      <c r="H1" s="1920"/>
      <c r="I1" s="1920"/>
      <c r="J1" s="1920"/>
      <c r="K1" s="1920"/>
      <c r="L1" s="1920"/>
      <c r="M1" s="1920"/>
      <c r="N1" s="1920"/>
      <c r="O1" s="1920"/>
    </row>
    <row r="2" spans="1:15" ht="9" customHeight="1">
      <c r="D2" s="50"/>
      <c r="E2" s="50"/>
      <c r="F2" s="50"/>
      <c r="G2" s="50"/>
      <c r="H2" s="50"/>
      <c r="I2" s="50"/>
      <c r="J2" s="50"/>
      <c r="K2" s="50"/>
      <c r="L2" s="50"/>
      <c r="M2" s="50"/>
      <c r="N2" s="50"/>
      <c r="O2" s="50"/>
    </row>
    <row r="3" spans="1:15" ht="10.5" customHeight="1">
      <c r="A3" s="2116" t="s">
        <v>526</v>
      </c>
      <c r="B3" s="2116"/>
      <c r="C3" s="2116"/>
      <c r="D3" s="2047" t="s">
        <v>108</v>
      </c>
      <c r="E3" s="2048"/>
      <c r="F3" s="2048"/>
      <c r="G3" s="2048"/>
      <c r="H3" s="2048"/>
      <c r="I3" s="2048"/>
      <c r="J3" s="2048"/>
      <c r="K3" s="2048"/>
      <c r="L3" s="2048"/>
      <c r="M3" s="2048"/>
      <c r="N3" s="2048"/>
      <c r="O3" s="2049"/>
    </row>
    <row r="4" spans="1:15" ht="10.5" customHeight="1">
      <c r="D4" s="101" t="s">
        <v>0</v>
      </c>
      <c r="E4" s="101" t="s">
        <v>1</v>
      </c>
      <c r="F4" s="101" t="s">
        <v>2</v>
      </c>
      <c r="G4" s="101"/>
      <c r="H4" s="101" t="s">
        <v>5</v>
      </c>
      <c r="I4" s="101" t="s">
        <v>6</v>
      </c>
      <c r="J4" s="101" t="s">
        <v>7</v>
      </c>
      <c r="K4" s="101"/>
      <c r="L4" s="101" t="s">
        <v>17</v>
      </c>
      <c r="M4" s="101" t="s">
        <v>18</v>
      </c>
      <c r="N4" s="101" t="s">
        <v>19</v>
      </c>
      <c r="O4" s="102"/>
    </row>
    <row r="5" spans="1:15" ht="10.5" customHeight="1">
      <c r="A5" s="50"/>
      <c r="B5" s="50"/>
      <c r="C5" s="7"/>
      <c r="D5" s="2056" t="s">
        <v>1110</v>
      </c>
      <c r="E5" s="2056"/>
      <c r="F5" s="2056"/>
      <c r="G5" s="867"/>
      <c r="H5" s="1945" t="s">
        <v>1111</v>
      </c>
      <c r="I5" s="1945"/>
      <c r="J5" s="1945"/>
      <c r="K5" s="867"/>
      <c r="L5" s="2020" t="s">
        <v>730</v>
      </c>
      <c r="M5" s="2020"/>
      <c r="N5" s="2020"/>
      <c r="O5" s="52"/>
    </row>
    <row r="6" spans="1:15" ht="10.5" customHeight="1">
      <c r="A6" s="7"/>
      <c r="B6" s="7"/>
      <c r="C6" s="7"/>
      <c r="D6" s="212" t="s">
        <v>1001</v>
      </c>
      <c r="E6" s="212" t="s">
        <v>1002</v>
      </c>
      <c r="F6" s="212" t="s">
        <v>731</v>
      </c>
      <c r="G6" s="302"/>
      <c r="H6" s="212" t="s">
        <v>1001</v>
      </c>
      <c r="I6" s="212" t="s">
        <v>1002</v>
      </c>
      <c r="J6" s="212" t="s">
        <v>731</v>
      </c>
      <c r="K6" s="302"/>
      <c r="L6" s="212" t="s">
        <v>1001</v>
      </c>
      <c r="M6" s="212" t="s">
        <v>1002</v>
      </c>
      <c r="N6" s="212" t="s">
        <v>731</v>
      </c>
      <c r="O6" s="298"/>
    </row>
    <row r="7" spans="1:15" ht="10.5" customHeight="1">
      <c r="A7" s="780">
        <v>1</v>
      </c>
      <c r="B7" s="2065" t="s">
        <v>1007</v>
      </c>
      <c r="C7" s="2065"/>
      <c r="D7" s="781">
        <v>2</v>
      </c>
      <c r="E7" s="188">
        <v>0</v>
      </c>
      <c r="F7" s="188">
        <v>2</v>
      </c>
      <c r="G7" s="182"/>
      <c r="H7" s="782">
        <v>7</v>
      </c>
      <c r="I7" s="188">
        <v>0</v>
      </c>
      <c r="J7" s="188">
        <v>7</v>
      </c>
      <c r="K7" s="182"/>
      <c r="L7" s="782">
        <v>238</v>
      </c>
      <c r="M7" s="188">
        <v>0</v>
      </c>
      <c r="N7" s="188">
        <v>238</v>
      </c>
      <c r="O7" s="104"/>
    </row>
    <row r="8" spans="1:15" ht="10.5" customHeight="1">
      <c r="A8" s="783">
        <v>2</v>
      </c>
      <c r="B8" s="536"/>
      <c r="C8" s="536" t="s">
        <v>1082</v>
      </c>
      <c r="D8" s="784">
        <v>0</v>
      </c>
      <c r="E8" s="785">
        <v>0</v>
      </c>
      <c r="F8" s="785">
        <v>0</v>
      </c>
      <c r="G8" s="786"/>
      <c r="H8" s="785">
        <v>2</v>
      </c>
      <c r="I8" s="785">
        <v>0</v>
      </c>
      <c r="J8" s="785">
        <v>2</v>
      </c>
      <c r="K8" s="786"/>
      <c r="L8" s="785">
        <v>124</v>
      </c>
      <c r="M8" s="785">
        <v>0</v>
      </c>
      <c r="N8" s="785">
        <v>124</v>
      </c>
      <c r="O8" s="105"/>
    </row>
    <row r="9" spans="1:15" ht="10.5" customHeight="1">
      <c r="A9" s="783">
        <v>3</v>
      </c>
      <c r="B9" s="536"/>
      <c r="C9" s="536" t="s">
        <v>732</v>
      </c>
      <c r="D9" s="784">
        <v>2</v>
      </c>
      <c r="E9" s="785">
        <v>0</v>
      </c>
      <c r="F9" s="785">
        <v>2</v>
      </c>
      <c r="G9" s="786"/>
      <c r="H9" s="785">
        <v>1</v>
      </c>
      <c r="I9" s="785">
        <v>0</v>
      </c>
      <c r="J9" s="785">
        <v>1</v>
      </c>
      <c r="K9" s="786"/>
      <c r="L9" s="785">
        <v>85</v>
      </c>
      <c r="M9" s="785">
        <v>0</v>
      </c>
      <c r="N9" s="785">
        <v>85</v>
      </c>
      <c r="O9" s="105"/>
    </row>
    <row r="10" spans="1:15" ht="10.5" customHeight="1">
      <c r="A10" s="783">
        <v>4</v>
      </c>
      <c r="B10" s="536"/>
      <c r="C10" s="536" t="s">
        <v>1003</v>
      </c>
      <c r="D10" s="784">
        <v>0</v>
      </c>
      <c r="E10" s="785">
        <v>0</v>
      </c>
      <c r="F10" s="785">
        <v>0</v>
      </c>
      <c r="G10" s="786"/>
      <c r="H10" s="785">
        <v>4</v>
      </c>
      <c r="I10" s="785">
        <v>0</v>
      </c>
      <c r="J10" s="785">
        <v>4</v>
      </c>
      <c r="K10" s="786"/>
      <c r="L10" s="785">
        <v>29</v>
      </c>
      <c r="M10" s="785">
        <v>0</v>
      </c>
      <c r="N10" s="785">
        <v>29</v>
      </c>
      <c r="O10" s="105"/>
    </row>
    <row r="11" spans="1:15" ht="10.5" customHeight="1">
      <c r="A11" s="783">
        <v>5</v>
      </c>
      <c r="B11" s="536"/>
      <c r="C11" s="536" t="s">
        <v>733</v>
      </c>
      <c r="D11" s="784">
        <v>0</v>
      </c>
      <c r="E11" s="785">
        <v>0</v>
      </c>
      <c r="F11" s="785">
        <v>0</v>
      </c>
      <c r="G11" s="786"/>
      <c r="H11" s="785">
        <v>0</v>
      </c>
      <c r="I11" s="785">
        <v>0</v>
      </c>
      <c r="J11" s="785">
        <v>0</v>
      </c>
      <c r="K11" s="786"/>
      <c r="L11" s="785">
        <v>0</v>
      </c>
      <c r="M11" s="785">
        <v>0</v>
      </c>
      <c r="N11" s="785">
        <v>0</v>
      </c>
      <c r="O11" s="105"/>
    </row>
    <row r="12" spans="1:15" ht="10.5" customHeight="1">
      <c r="A12" s="783">
        <v>6</v>
      </c>
      <c r="B12" s="2062" t="s">
        <v>1008</v>
      </c>
      <c r="C12" s="2062"/>
      <c r="D12" s="787">
        <v>0</v>
      </c>
      <c r="E12" s="788">
        <v>0</v>
      </c>
      <c r="F12" s="788">
        <v>0</v>
      </c>
      <c r="G12" s="789"/>
      <c r="H12" s="790">
        <v>3</v>
      </c>
      <c r="I12" s="788">
        <v>0</v>
      </c>
      <c r="J12" s="790">
        <v>3</v>
      </c>
      <c r="K12" s="789"/>
      <c r="L12" s="788">
        <v>2</v>
      </c>
      <c r="M12" s="788">
        <v>0</v>
      </c>
      <c r="N12" s="788">
        <v>2</v>
      </c>
      <c r="O12" s="105"/>
    </row>
    <row r="13" spans="1:15" ht="10.5" customHeight="1">
      <c r="A13" s="783">
        <v>7</v>
      </c>
      <c r="B13" s="536"/>
      <c r="C13" s="536" t="s">
        <v>734</v>
      </c>
      <c r="D13" s="784">
        <v>0</v>
      </c>
      <c r="E13" s="785">
        <v>0</v>
      </c>
      <c r="F13" s="785">
        <v>0</v>
      </c>
      <c r="G13" s="786"/>
      <c r="H13" s="785">
        <v>0</v>
      </c>
      <c r="I13" s="785">
        <v>0</v>
      </c>
      <c r="J13" s="785">
        <v>0</v>
      </c>
      <c r="K13" s="786"/>
      <c r="L13" s="785">
        <v>0</v>
      </c>
      <c r="M13" s="785">
        <v>0</v>
      </c>
      <c r="N13" s="785">
        <v>0</v>
      </c>
      <c r="O13" s="105"/>
    </row>
    <row r="14" spans="1:15" ht="10.5" customHeight="1">
      <c r="A14" s="783">
        <v>8</v>
      </c>
      <c r="B14" s="536"/>
      <c r="C14" s="536" t="s">
        <v>735</v>
      </c>
      <c r="D14" s="784">
        <v>0</v>
      </c>
      <c r="E14" s="785">
        <v>0</v>
      </c>
      <c r="F14" s="785">
        <v>0</v>
      </c>
      <c r="G14" s="786"/>
      <c r="H14" s="785">
        <v>0</v>
      </c>
      <c r="I14" s="785">
        <v>0</v>
      </c>
      <c r="J14" s="785">
        <v>0</v>
      </c>
      <c r="K14" s="786"/>
      <c r="L14" s="785">
        <v>1</v>
      </c>
      <c r="M14" s="785">
        <v>0</v>
      </c>
      <c r="N14" s="785">
        <v>1</v>
      </c>
      <c r="O14" s="105"/>
    </row>
    <row r="15" spans="1:15" ht="10.5" customHeight="1">
      <c r="A15" s="783">
        <v>9</v>
      </c>
      <c r="B15" s="536"/>
      <c r="C15" s="536" t="s">
        <v>1004</v>
      </c>
      <c r="D15" s="784">
        <v>0</v>
      </c>
      <c r="E15" s="785">
        <v>0</v>
      </c>
      <c r="F15" s="785">
        <v>0</v>
      </c>
      <c r="G15" s="786"/>
      <c r="H15" s="791">
        <v>2</v>
      </c>
      <c r="I15" s="785">
        <v>0</v>
      </c>
      <c r="J15" s="791">
        <v>2</v>
      </c>
      <c r="K15" s="786"/>
      <c r="L15" s="785">
        <v>1</v>
      </c>
      <c r="M15" s="785">
        <v>0</v>
      </c>
      <c r="N15" s="785">
        <v>1</v>
      </c>
      <c r="O15" s="105"/>
    </row>
    <row r="16" spans="1:15" ht="10.5" customHeight="1">
      <c r="A16" s="783">
        <v>10</v>
      </c>
      <c r="B16" s="536"/>
      <c r="C16" s="536" t="s">
        <v>1005</v>
      </c>
      <c r="D16" s="784">
        <v>0</v>
      </c>
      <c r="E16" s="785">
        <v>0</v>
      </c>
      <c r="F16" s="785">
        <v>0</v>
      </c>
      <c r="G16" s="786"/>
      <c r="H16" s="785">
        <v>1</v>
      </c>
      <c r="I16" s="785">
        <v>0</v>
      </c>
      <c r="J16" s="785">
        <v>1</v>
      </c>
      <c r="K16" s="786"/>
      <c r="L16" s="785">
        <v>0</v>
      </c>
      <c r="M16" s="785">
        <v>0</v>
      </c>
      <c r="N16" s="785">
        <v>0</v>
      </c>
      <c r="O16" s="105"/>
    </row>
    <row r="17" spans="1:15" ht="10.5" customHeight="1" thickBot="1">
      <c r="A17" s="180">
        <v>11</v>
      </c>
      <c r="B17" s="166"/>
      <c r="C17" s="166" t="s">
        <v>733</v>
      </c>
      <c r="D17" s="792">
        <v>0</v>
      </c>
      <c r="E17" s="793">
        <v>0</v>
      </c>
      <c r="F17" s="793">
        <v>0</v>
      </c>
      <c r="G17" s="794"/>
      <c r="H17" s="793">
        <v>0</v>
      </c>
      <c r="I17" s="793">
        <v>0</v>
      </c>
      <c r="J17" s="793">
        <v>0</v>
      </c>
      <c r="K17" s="794"/>
      <c r="L17" s="793">
        <v>0</v>
      </c>
      <c r="M17" s="793">
        <v>0</v>
      </c>
      <c r="N17" s="793">
        <v>0</v>
      </c>
      <c r="O17" s="107"/>
    </row>
    <row r="18" spans="1:15" ht="3.75" customHeight="1">
      <c r="A18" s="2138"/>
      <c r="B18" s="2138"/>
      <c r="C18" s="2138"/>
      <c r="D18" s="2138"/>
      <c r="E18" s="2138"/>
      <c r="F18" s="2138"/>
      <c r="G18" s="2138"/>
      <c r="H18" s="2138"/>
      <c r="I18" s="2138"/>
      <c r="J18" s="2138"/>
      <c r="K18" s="2138"/>
      <c r="L18" s="2138"/>
      <c r="M18" s="2138"/>
      <c r="N18" s="2138"/>
      <c r="O18" s="2138"/>
    </row>
    <row r="19" spans="1:15" s="795" customFormat="1" ht="11.1" customHeight="1">
      <c r="A19" s="973" t="s">
        <v>1115</v>
      </c>
      <c r="B19" s="2013" t="s">
        <v>1009</v>
      </c>
      <c r="C19" s="2013"/>
      <c r="D19" s="2013"/>
      <c r="E19" s="2013"/>
      <c r="F19" s="2013"/>
      <c r="G19" s="2013"/>
      <c r="H19" s="2013"/>
      <c r="I19" s="2013"/>
      <c r="J19" s="2013"/>
      <c r="K19" s="2013"/>
      <c r="L19" s="2013"/>
      <c r="M19" s="2013"/>
      <c r="N19" s="2013"/>
      <c r="O19" s="2013"/>
    </row>
    <row r="20" spans="1:15" s="141" customFormat="1" ht="11.1" customHeight="1">
      <c r="A20" s="973" t="s">
        <v>1116</v>
      </c>
      <c r="B20" s="2013" t="s">
        <v>1010</v>
      </c>
      <c r="C20" s="2013"/>
      <c r="D20" s="2013"/>
      <c r="E20" s="2013"/>
      <c r="F20" s="2013"/>
      <c r="G20" s="2013"/>
      <c r="H20" s="2013"/>
      <c r="I20" s="2013"/>
      <c r="J20" s="2013"/>
      <c r="K20" s="2013"/>
      <c r="L20" s="2013"/>
      <c r="M20" s="2013"/>
      <c r="N20" s="2013"/>
      <c r="O20" s="2013"/>
    </row>
    <row r="21" spans="1:15" s="141" customFormat="1" ht="11.1" customHeight="1">
      <c r="A21" s="973" t="s">
        <v>1123</v>
      </c>
      <c r="B21" s="2013" t="s">
        <v>1011</v>
      </c>
      <c r="C21" s="2013"/>
      <c r="D21" s="2013"/>
      <c r="E21" s="2013"/>
      <c r="F21" s="2013"/>
      <c r="G21" s="2013"/>
      <c r="H21" s="2013"/>
      <c r="I21" s="2013"/>
      <c r="J21" s="2013"/>
      <c r="K21" s="2013"/>
      <c r="L21" s="2013"/>
      <c r="M21" s="2013"/>
      <c r="N21" s="2013"/>
      <c r="O21" s="2013"/>
    </row>
  </sheetData>
  <sheetProtection formatCells="0" formatColumns="0" formatRows="0" sort="0" autoFilter="0" pivotTables="0"/>
  <mergeCells count="12">
    <mergeCell ref="B21:O21"/>
    <mergeCell ref="A1:O1"/>
    <mergeCell ref="A3:C3"/>
    <mergeCell ref="D3:O3"/>
    <mergeCell ref="D5:F5"/>
    <mergeCell ref="H5:J5"/>
    <mergeCell ref="L5:N5"/>
    <mergeCell ref="B7:C7"/>
    <mergeCell ref="B12:C12"/>
    <mergeCell ref="A18:O18"/>
    <mergeCell ref="B19:O19"/>
    <mergeCell ref="B20:O20"/>
  </mergeCells>
  <printOptions horizontalCentered="1"/>
  <pageMargins left="0.23622047244094491" right="0.23622047244094491" top="0.31496062992125984" bottom="0.23622047244094491" header="0.11811023622047245" footer="0.11811023622047245"/>
  <pageSetup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zoomScaleNormal="100" workbookViewId="0">
      <selection activeCell="A3" sqref="A3:E3"/>
    </sheetView>
  </sheetViews>
  <sheetFormatPr defaultColWidth="9.140625" defaultRowHeight="9" customHeight="1"/>
  <cols>
    <col min="1" max="1" width="2.85546875" style="26" customWidth="1"/>
    <col min="2" max="4" width="1.28515625" style="26" customWidth="1"/>
    <col min="5" max="5" width="23.42578125" style="26" customWidth="1"/>
    <col min="6" max="7" width="7" style="26" customWidth="1"/>
    <col min="8" max="10" width="7.7109375" style="26" customWidth="1"/>
    <col min="11" max="11" width="1.28515625" style="26" customWidth="1"/>
    <col min="12" max="12" width="8.28515625" style="26" customWidth="1"/>
    <col min="13" max="13" width="5.7109375" style="26" customWidth="1"/>
    <col min="14" max="14" width="6.42578125" style="26" customWidth="1"/>
    <col min="15" max="15" width="7.85546875" style="26" customWidth="1"/>
    <col min="16" max="16" width="1.28515625" style="26" customWidth="1"/>
    <col min="17" max="17" width="9.5703125" style="26" customWidth="1"/>
    <col min="18" max="18" width="5.5703125" style="26" customWidth="1"/>
    <col min="19" max="19" width="5.7109375" style="26" customWidth="1"/>
    <col min="20" max="20" width="6.85546875" style="26" customWidth="1"/>
    <col min="21" max="21" width="1.28515625" style="26" customWidth="1"/>
    <col min="22" max="22" width="9.42578125" style="26" customWidth="1"/>
    <col min="23" max="23" width="5.5703125" style="26" customWidth="1"/>
    <col min="24" max="24" width="6.7109375" style="26" customWidth="1"/>
    <col min="25" max="25" width="6.85546875" style="26" customWidth="1"/>
    <col min="26" max="26" width="1.28515625" style="26" customWidth="1"/>
    <col min="27" max="27" width="9.140625" style="26" customWidth="1"/>
    <col min="28" max="16384" width="9.140625" style="26"/>
  </cols>
  <sheetData>
    <row r="1" spans="1:26" ht="33.75" customHeight="1">
      <c r="A1" s="1986" t="s">
        <v>1108</v>
      </c>
      <c r="B1" s="1986"/>
      <c r="C1" s="1986"/>
      <c r="D1" s="1986"/>
      <c r="E1" s="1986"/>
      <c r="F1" s="1986"/>
      <c r="G1" s="1986"/>
      <c r="H1" s="1986"/>
      <c r="I1" s="1986"/>
      <c r="J1" s="1986"/>
      <c r="K1" s="1986"/>
      <c r="L1" s="1986"/>
      <c r="M1" s="1986"/>
      <c r="N1" s="1986"/>
      <c r="O1" s="1986"/>
      <c r="P1" s="1986"/>
      <c r="Q1" s="1986"/>
      <c r="R1" s="1986"/>
      <c r="S1" s="1986"/>
      <c r="T1" s="1986"/>
      <c r="U1" s="1986"/>
      <c r="V1" s="1986"/>
      <c r="W1" s="1986"/>
      <c r="X1" s="1986"/>
      <c r="Y1" s="1986"/>
      <c r="Z1" s="1986"/>
    </row>
    <row r="2" spans="1:26" ht="9" customHeight="1">
      <c r="A2" s="1944"/>
      <c r="B2" s="1944"/>
      <c r="C2" s="1944"/>
      <c r="D2" s="1944"/>
      <c r="E2" s="1944"/>
      <c r="F2" s="1944"/>
      <c r="G2" s="1944"/>
      <c r="H2" s="1944"/>
      <c r="I2" s="1944"/>
      <c r="J2" s="1944"/>
      <c r="K2" s="1944"/>
      <c r="L2" s="1944"/>
      <c r="M2" s="1944"/>
      <c r="N2" s="1944"/>
      <c r="O2" s="1944"/>
      <c r="P2" s="1944"/>
      <c r="Q2" s="1944"/>
      <c r="R2" s="1944"/>
      <c r="S2" s="1944"/>
      <c r="T2" s="1944"/>
      <c r="U2" s="1944"/>
      <c r="V2" s="1944"/>
      <c r="W2" s="1944"/>
      <c r="X2" s="1944"/>
      <c r="Y2" s="1944"/>
      <c r="Z2" s="290"/>
    </row>
    <row r="3" spans="1:26" ht="10.5" customHeight="1">
      <c r="A3" s="2116" t="s">
        <v>526</v>
      </c>
      <c r="B3" s="2116"/>
      <c r="C3" s="2116"/>
      <c r="D3" s="2116"/>
      <c r="E3" s="2116"/>
      <c r="F3" s="2047" t="s">
        <v>108</v>
      </c>
      <c r="G3" s="2048"/>
      <c r="H3" s="2048"/>
      <c r="I3" s="2048"/>
      <c r="J3" s="2048"/>
      <c r="K3" s="2048"/>
      <c r="L3" s="2048"/>
      <c r="M3" s="2048"/>
      <c r="N3" s="2048"/>
      <c r="O3" s="2048"/>
      <c r="P3" s="2048"/>
      <c r="Q3" s="2048"/>
      <c r="R3" s="2048"/>
      <c r="S3" s="2048"/>
      <c r="T3" s="2048"/>
      <c r="U3" s="2048"/>
      <c r="V3" s="2048"/>
      <c r="W3" s="2048"/>
      <c r="X3" s="2048"/>
      <c r="Y3" s="2048"/>
      <c r="Z3" s="2049"/>
    </row>
    <row r="4" spans="1:26" ht="10.5" customHeight="1">
      <c r="A4" s="50"/>
      <c r="B4" s="50"/>
      <c r="C4" s="50"/>
      <c r="D4" s="50"/>
      <c r="E4" s="50"/>
      <c r="F4" s="101" t="s">
        <v>0</v>
      </c>
      <c r="G4" s="101" t="s">
        <v>1</v>
      </c>
      <c r="H4" s="101" t="s">
        <v>2</v>
      </c>
      <c r="I4" s="101" t="s">
        <v>4</v>
      </c>
      <c r="J4" s="101" t="s">
        <v>5</v>
      </c>
      <c r="K4" s="101"/>
      <c r="L4" s="101" t="s">
        <v>6</v>
      </c>
      <c r="M4" s="101" t="s">
        <v>7</v>
      </c>
      <c r="N4" s="101" t="s">
        <v>16</v>
      </c>
      <c r="O4" s="101" t="s">
        <v>17</v>
      </c>
      <c r="P4" s="101"/>
      <c r="Q4" s="101" t="s">
        <v>18</v>
      </c>
      <c r="R4" s="101" t="s">
        <v>19</v>
      </c>
      <c r="S4" s="101" t="s">
        <v>20</v>
      </c>
      <c r="T4" s="101" t="s">
        <v>33</v>
      </c>
      <c r="U4" s="101"/>
      <c r="V4" s="101" t="s">
        <v>34</v>
      </c>
      <c r="W4" s="101" t="s">
        <v>35</v>
      </c>
      <c r="X4" s="101" t="s">
        <v>36</v>
      </c>
      <c r="Y4" s="101" t="s">
        <v>37</v>
      </c>
      <c r="Z4" s="102"/>
    </row>
    <row r="5" spans="1:26" ht="10.5" customHeight="1">
      <c r="A5" s="50"/>
      <c r="B5" s="50"/>
      <c r="C5" s="50"/>
      <c r="D5" s="50"/>
      <c r="E5" s="50"/>
      <c r="F5" s="323"/>
      <c r="G5" s="323"/>
      <c r="H5" s="323" t="s">
        <v>738</v>
      </c>
      <c r="I5" s="323"/>
      <c r="J5" s="323"/>
      <c r="K5" s="323"/>
      <c r="L5" s="2139" t="s">
        <v>739</v>
      </c>
      <c r="M5" s="2139"/>
      <c r="N5" s="2139"/>
      <c r="O5" s="2139"/>
      <c r="P5" s="323"/>
      <c r="Q5" s="323"/>
      <c r="R5" s="323"/>
      <c r="S5" s="323"/>
      <c r="T5" s="323"/>
      <c r="U5" s="323"/>
      <c r="V5" s="2139" t="s">
        <v>1019</v>
      </c>
      <c r="W5" s="2139"/>
      <c r="X5" s="2139"/>
      <c r="Y5" s="2139"/>
      <c r="Z5" s="323"/>
    </row>
    <row r="6" spans="1:26" ht="11.25" customHeight="1">
      <c r="A6" s="50"/>
      <c r="B6" s="50"/>
      <c r="C6" s="50"/>
      <c r="D6" s="50"/>
      <c r="E6" s="50"/>
      <c r="F6" s="2020" t="s">
        <v>737</v>
      </c>
      <c r="G6" s="2020"/>
      <c r="H6" s="2020"/>
      <c r="I6" s="2020"/>
      <c r="J6" s="2020"/>
      <c r="K6" s="323"/>
      <c r="L6" s="2020" t="s">
        <v>740</v>
      </c>
      <c r="M6" s="2020"/>
      <c r="N6" s="2020"/>
      <c r="O6" s="2020"/>
      <c r="P6" s="323"/>
      <c r="Q6" s="2020" t="s">
        <v>741</v>
      </c>
      <c r="R6" s="2020"/>
      <c r="S6" s="2020"/>
      <c r="T6" s="2020"/>
      <c r="U6" s="323"/>
      <c r="V6" s="2057" t="s">
        <v>742</v>
      </c>
      <c r="W6" s="2057"/>
      <c r="X6" s="2057"/>
      <c r="Y6" s="2057"/>
      <c r="Z6" s="52"/>
    </row>
    <row r="7" spans="1:26" ht="10.5" customHeight="1">
      <c r="A7" s="50"/>
      <c r="B7" s="50"/>
      <c r="C7" s="50"/>
      <c r="D7" s="50"/>
      <c r="E7" s="50"/>
      <c r="F7" s="322"/>
      <c r="G7" s="876"/>
      <c r="H7" s="876"/>
      <c r="I7" s="876"/>
      <c r="J7" s="322"/>
      <c r="K7" s="876"/>
      <c r="L7" s="876" t="s">
        <v>1016</v>
      </c>
      <c r="M7" s="876"/>
      <c r="N7" s="876"/>
      <c r="O7" s="876"/>
      <c r="P7" s="876"/>
      <c r="Q7" s="876" t="s">
        <v>1016</v>
      </c>
      <c r="R7" s="322"/>
      <c r="S7" s="322"/>
      <c r="T7" s="322"/>
      <c r="U7" s="876"/>
      <c r="V7" s="876" t="s">
        <v>1016</v>
      </c>
      <c r="W7" s="322"/>
      <c r="X7" s="322"/>
      <c r="Y7" s="322"/>
      <c r="Z7" s="53"/>
    </row>
    <row r="8" spans="1:26" ht="10.5" customHeight="1">
      <c r="A8" s="50"/>
      <c r="B8" s="50"/>
      <c r="C8" s="50"/>
      <c r="D8" s="50"/>
      <c r="E8" s="50"/>
      <c r="F8" s="322"/>
      <c r="G8" s="876" t="s">
        <v>1013</v>
      </c>
      <c r="H8" s="876" t="s">
        <v>1014</v>
      </c>
      <c r="I8" s="876" t="s">
        <v>1015</v>
      </c>
      <c r="K8" s="2142" t="s">
        <v>750</v>
      </c>
      <c r="L8" s="2142"/>
      <c r="M8" s="876"/>
      <c r="N8" s="876"/>
      <c r="O8" s="876"/>
      <c r="P8" s="2142" t="s">
        <v>750</v>
      </c>
      <c r="Q8" s="2142"/>
      <c r="R8" s="876"/>
      <c r="S8" s="876"/>
      <c r="T8" s="322"/>
      <c r="U8" s="2142" t="s">
        <v>750</v>
      </c>
      <c r="V8" s="2142"/>
      <c r="W8" s="876"/>
      <c r="X8" s="876"/>
      <c r="Y8" s="322"/>
      <c r="Z8" s="53"/>
    </row>
    <row r="9" spans="1:26" ht="10.5" customHeight="1">
      <c r="A9" s="7"/>
      <c r="B9" s="7"/>
      <c r="C9" s="7"/>
      <c r="D9" s="7"/>
      <c r="E9" s="7"/>
      <c r="F9" s="190" t="s">
        <v>752</v>
      </c>
      <c r="G9" s="189" t="s">
        <v>621</v>
      </c>
      <c r="H9" s="189" t="s">
        <v>623</v>
      </c>
      <c r="I9" s="189" t="s">
        <v>1012</v>
      </c>
      <c r="J9" s="796" t="s">
        <v>1012</v>
      </c>
      <c r="K9" s="190"/>
      <c r="L9" s="190" t="s">
        <v>751</v>
      </c>
      <c r="M9" s="190" t="s">
        <v>1017</v>
      </c>
      <c r="N9" s="190" t="s">
        <v>1018</v>
      </c>
      <c r="O9" s="797" t="s">
        <v>1012</v>
      </c>
      <c r="P9" s="190"/>
      <c r="Q9" s="190" t="s">
        <v>751</v>
      </c>
      <c r="R9" s="190" t="s">
        <v>1017</v>
      </c>
      <c r="S9" s="190" t="s">
        <v>1018</v>
      </c>
      <c r="T9" s="797" t="s">
        <v>1012</v>
      </c>
      <c r="U9" s="190"/>
      <c r="V9" s="190" t="s">
        <v>751</v>
      </c>
      <c r="W9" s="190" t="s">
        <v>1017</v>
      </c>
      <c r="X9" s="190" t="s">
        <v>1018</v>
      </c>
      <c r="Y9" s="797" t="s">
        <v>1012</v>
      </c>
      <c r="Z9" s="298"/>
    </row>
    <row r="10" spans="1:26" ht="10.5" customHeight="1">
      <c r="A10" s="798">
        <v>1</v>
      </c>
      <c r="B10" s="2143" t="s">
        <v>743</v>
      </c>
      <c r="C10" s="2143"/>
      <c r="D10" s="2143"/>
      <c r="E10" s="2143"/>
      <c r="F10" s="799">
        <v>9385</v>
      </c>
      <c r="G10" s="800">
        <v>0</v>
      </c>
      <c r="H10" s="800">
        <v>0</v>
      </c>
      <c r="I10" s="800">
        <v>0</v>
      </c>
      <c r="J10" s="800">
        <v>0</v>
      </c>
      <c r="K10" s="800"/>
      <c r="L10" s="800">
        <v>8759</v>
      </c>
      <c r="M10" s="800">
        <v>625</v>
      </c>
      <c r="N10" s="800">
        <v>0</v>
      </c>
      <c r="O10" s="800">
        <v>0</v>
      </c>
      <c r="P10" s="800"/>
      <c r="Q10" s="800">
        <v>650</v>
      </c>
      <c r="R10" s="800">
        <v>68</v>
      </c>
      <c r="S10" s="800">
        <v>0</v>
      </c>
      <c r="T10" s="800">
        <v>0</v>
      </c>
      <c r="U10" s="800"/>
      <c r="V10" s="800">
        <v>54</v>
      </c>
      <c r="W10" s="800">
        <v>5</v>
      </c>
      <c r="X10" s="800">
        <v>0</v>
      </c>
      <c r="Y10" s="800">
        <v>0</v>
      </c>
      <c r="Z10" s="104"/>
    </row>
    <row r="11" spans="1:26" ht="10.5" customHeight="1">
      <c r="A11" s="801">
        <v>2</v>
      </c>
      <c r="B11" s="2140" t="s">
        <v>744</v>
      </c>
      <c r="C11" s="2140"/>
      <c r="D11" s="2140"/>
      <c r="E11" s="2140"/>
      <c r="F11" s="802">
        <v>9385</v>
      </c>
      <c r="G11" s="803">
        <v>0</v>
      </c>
      <c r="H11" s="803">
        <v>0</v>
      </c>
      <c r="I11" s="803">
        <v>0</v>
      </c>
      <c r="J11" s="803">
        <v>0</v>
      </c>
      <c r="K11" s="803"/>
      <c r="L11" s="803">
        <v>8759</v>
      </c>
      <c r="M11" s="803">
        <v>625</v>
      </c>
      <c r="N11" s="803">
        <v>0</v>
      </c>
      <c r="O11" s="803">
        <v>0</v>
      </c>
      <c r="P11" s="803"/>
      <c r="Q11" s="803">
        <v>650</v>
      </c>
      <c r="R11" s="803">
        <v>68</v>
      </c>
      <c r="S11" s="803">
        <v>0</v>
      </c>
      <c r="T11" s="803">
        <v>0</v>
      </c>
      <c r="U11" s="803"/>
      <c r="V11" s="803">
        <v>54</v>
      </c>
      <c r="W11" s="803">
        <v>5</v>
      </c>
      <c r="X11" s="803">
        <v>0</v>
      </c>
      <c r="Y11" s="803">
        <v>0</v>
      </c>
      <c r="Z11" s="105"/>
    </row>
    <row r="12" spans="1:26" ht="10.5" customHeight="1">
      <c r="A12" s="801">
        <v>3</v>
      </c>
      <c r="B12" s="804"/>
      <c r="C12" s="2140" t="s">
        <v>745</v>
      </c>
      <c r="D12" s="2140"/>
      <c r="E12" s="2141"/>
      <c r="F12" s="805">
        <v>9385</v>
      </c>
      <c r="G12" s="806">
        <v>0</v>
      </c>
      <c r="H12" s="806">
        <v>0</v>
      </c>
      <c r="I12" s="806">
        <v>0</v>
      </c>
      <c r="J12" s="806">
        <v>0</v>
      </c>
      <c r="K12" s="806"/>
      <c r="L12" s="806">
        <v>8759</v>
      </c>
      <c r="M12" s="806">
        <v>625</v>
      </c>
      <c r="N12" s="806">
        <v>0</v>
      </c>
      <c r="O12" s="806">
        <v>0</v>
      </c>
      <c r="P12" s="806"/>
      <c r="Q12" s="806">
        <v>650</v>
      </c>
      <c r="R12" s="806">
        <v>68</v>
      </c>
      <c r="S12" s="806">
        <v>0</v>
      </c>
      <c r="T12" s="806">
        <v>0</v>
      </c>
      <c r="U12" s="806"/>
      <c r="V12" s="806">
        <v>54</v>
      </c>
      <c r="W12" s="806">
        <v>5</v>
      </c>
      <c r="X12" s="806">
        <v>0</v>
      </c>
      <c r="Y12" s="806">
        <v>0</v>
      </c>
      <c r="Z12" s="105"/>
    </row>
    <row r="13" spans="1:26" ht="10.5" customHeight="1">
      <c r="A13" s="801">
        <v>4</v>
      </c>
      <c r="B13" s="804"/>
      <c r="C13" s="804"/>
      <c r="D13" s="2140" t="s">
        <v>1020</v>
      </c>
      <c r="E13" s="2141"/>
      <c r="F13" s="807">
        <v>6327</v>
      </c>
      <c r="G13" s="808">
        <v>0</v>
      </c>
      <c r="H13" s="808">
        <v>0</v>
      </c>
      <c r="I13" s="808">
        <v>0</v>
      </c>
      <c r="J13" s="808">
        <v>0</v>
      </c>
      <c r="K13" s="808"/>
      <c r="L13" s="808">
        <v>6326</v>
      </c>
      <c r="M13" s="808">
        <v>0</v>
      </c>
      <c r="N13" s="808">
        <v>0</v>
      </c>
      <c r="O13" s="808">
        <v>0</v>
      </c>
      <c r="P13" s="808"/>
      <c r="Q13" s="808">
        <v>470</v>
      </c>
      <c r="R13" s="808">
        <v>0</v>
      </c>
      <c r="S13" s="808">
        <v>0</v>
      </c>
      <c r="T13" s="808">
        <v>0</v>
      </c>
      <c r="U13" s="808"/>
      <c r="V13" s="808">
        <v>39</v>
      </c>
      <c r="W13" s="808">
        <v>0</v>
      </c>
      <c r="X13" s="808">
        <v>0</v>
      </c>
      <c r="Y13" s="808">
        <v>0</v>
      </c>
      <c r="Z13" s="105"/>
    </row>
    <row r="14" spans="1:26" ht="10.5" customHeight="1">
      <c r="A14" s="801">
        <v>5</v>
      </c>
      <c r="B14" s="804"/>
      <c r="C14" s="804"/>
      <c r="D14" s="2140" t="s">
        <v>1021</v>
      </c>
      <c r="E14" s="2141"/>
      <c r="F14" s="807">
        <v>3058</v>
      </c>
      <c r="G14" s="808">
        <v>0</v>
      </c>
      <c r="H14" s="808">
        <v>0</v>
      </c>
      <c r="I14" s="808">
        <v>0</v>
      </c>
      <c r="J14" s="808">
        <v>0</v>
      </c>
      <c r="K14" s="808"/>
      <c r="L14" s="808">
        <v>2433</v>
      </c>
      <c r="M14" s="808">
        <v>625</v>
      </c>
      <c r="N14" s="808">
        <v>0</v>
      </c>
      <c r="O14" s="808">
        <v>0</v>
      </c>
      <c r="P14" s="808"/>
      <c r="Q14" s="808">
        <v>180</v>
      </c>
      <c r="R14" s="808">
        <v>68</v>
      </c>
      <c r="S14" s="808">
        <v>0</v>
      </c>
      <c r="T14" s="808">
        <v>0</v>
      </c>
      <c r="U14" s="808"/>
      <c r="V14" s="808">
        <v>15</v>
      </c>
      <c r="W14" s="808">
        <v>5</v>
      </c>
      <c r="X14" s="808">
        <v>0</v>
      </c>
      <c r="Y14" s="808">
        <v>0</v>
      </c>
      <c r="Z14" s="105"/>
    </row>
    <row r="15" spans="1:26" ht="10.5" customHeight="1">
      <c r="A15" s="801">
        <v>6</v>
      </c>
      <c r="B15" s="804"/>
      <c r="C15" s="2140" t="s">
        <v>746</v>
      </c>
      <c r="D15" s="2140"/>
      <c r="E15" s="2141"/>
      <c r="F15" s="807">
        <v>0</v>
      </c>
      <c r="G15" s="808">
        <v>0</v>
      </c>
      <c r="H15" s="808">
        <v>0</v>
      </c>
      <c r="I15" s="808">
        <v>0</v>
      </c>
      <c r="J15" s="808">
        <v>0</v>
      </c>
      <c r="K15" s="808"/>
      <c r="L15" s="808">
        <v>0</v>
      </c>
      <c r="M15" s="808">
        <v>0</v>
      </c>
      <c r="N15" s="808">
        <v>0</v>
      </c>
      <c r="O15" s="808">
        <v>0</v>
      </c>
      <c r="P15" s="808"/>
      <c r="Q15" s="808">
        <v>0</v>
      </c>
      <c r="R15" s="808">
        <v>0</v>
      </c>
      <c r="S15" s="808">
        <v>0</v>
      </c>
      <c r="T15" s="808">
        <v>0</v>
      </c>
      <c r="U15" s="808"/>
      <c r="V15" s="808">
        <v>0</v>
      </c>
      <c r="W15" s="808">
        <v>0</v>
      </c>
      <c r="X15" s="808">
        <v>0</v>
      </c>
      <c r="Y15" s="808">
        <v>0</v>
      </c>
      <c r="Z15" s="105"/>
    </row>
    <row r="16" spans="1:26" ht="10.5" customHeight="1">
      <c r="A16" s="801">
        <v>7</v>
      </c>
      <c r="B16" s="804"/>
      <c r="C16" s="804"/>
      <c r="D16" s="2140" t="s">
        <v>747</v>
      </c>
      <c r="E16" s="2141"/>
      <c r="F16" s="807">
        <v>0</v>
      </c>
      <c r="G16" s="808">
        <v>0</v>
      </c>
      <c r="H16" s="808">
        <v>0</v>
      </c>
      <c r="I16" s="808">
        <v>0</v>
      </c>
      <c r="J16" s="808">
        <v>0</v>
      </c>
      <c r="K16" s="808"/>
      <c r="L16" s="808">
        <v>0</v>
      </c>
      <c r="M16" s="808">
        <v>0</v>
      </c>
      <c r="N16" s="808">
        <v>0</v>
      </c>
      <c r="O16" s="808">
        <v>0</v>
      </c>
      <c r="P16" s="808"/>
      <c r="Q16" s="808">
        <v>0</v>
      </c>
      <c r="R16" s="808">
        <v>0</v>
      </c>
      <c r="S16" s="808">
        <v>0</v>
      </c>
      <c r="T16" s="808">
        <v>0</v>
      </c>
      <c r="U16" s="808"/>
      <c r="V16" s="808">
        <v>0</v>
      </c>
      <c r="W16" s="808">
        <v>0</v>
      </c>
      <c r="X16" s="808">
        <v>0</v>
      </c>
      <c r="Y16" s="808">
        <v>0</v>
      </c>
      <c r="Z16" s="105"/>
    </row>
    <row r="17" spans="1:26" ht="10.5" customHeight="1">
      <c r="A17" s="801">
        <v>8</v>
      </c>
      <c r="B17" s="804"/>
      <c r="C17" s="804"/>
      <c r="D17" s="2140" t="s">
        <v>748</v>
      </c>
      <c r="E17" s="2141"/>
      <c r="F17" s="807">
        <v>0</v>
      </c>
      <c r="G17" s="808">
        <v>0</v>
      </c>
      <c r="H17" s="808">
        <v>0</v>
      </c>
      <c r="I17" s="808">
        <v>0</v>
      </c>
      <c r="J17" s="808">
        <v>0</v>
      </c>
      <c r="K17" s="808"/>
      <c r="L17" s="808">
        <v>0</v>
      </c>
      <c r="M17" s="808">
        <v>0</v>
      </c>
      <c r="N17" s="808">
        <v>0</v>
      </c>
      <c r="O17" s="808">
        <v>0</v>
      </c>
      <c r="P17" s="808"/>
      <c r="Q17" s="808">
        <v>0</v>
      </c>
      <c r="R17" s="808">
        <v>0</v>
      </c>
      <c r="S17" s="808">
        <v>0</v>
      </c>
      <c r="T17" s="808">
        <v>0</v>
      </c>
      <c r="U17" s="808"/>
      <c r="V17" s="808">
        <v>0</v>
      </c>
      <c r="W17" s="808">
        <v>0</v>
      </c>
      <c r="X17" s="808">
        <v>0</v>
      </c>
      <c r="Y17" s="808">
        <v>0</v>
      </c>
      <c r="Z17" s="105"/>
    </row>
    <row r="18" spans="1:26" ht="10.5" customHeight="1">
      <c r="A18" s="801">
        <v>9</v>
      </c>
      <c r="B18" s="2140" t="s">
        <v>749</v>
      </c>
      <c r="C18" s="2140"/>
      <c r="D18" s="2140"/>
      <c r="E18" s="2141"/>
      <c r="F18" s="809">
        <v>0</v>
      </c>
      <c r="G18" s="810">
        <v>0</v>
      </c>
      <c r="H18" s="810">
        <v>0</v>
      </c>
      <c r="I18" s="810">
        <v>0</v>
      </c>
      <c r="J18" s="810">
        <v>0</v>
      </c>
      <c r="K18" s="810"/>
      <c r="L18" s="810">
        <v>0</v>
      </c>
      <c r="M18" s="810">
        <v>0</v>
      </c>
      <c r="N18" s="810">
        <v>0</v>
      </c>
      <c r="O18" s="810">
        <v>0</v>
      </c>
      <c r="P18" s="810"/>
      <c r="Q18" s="810">
        <v>0</v>
      </c>
      <c r="R18" s="810">
        <v>0</v>
      </c>
      <c r="S18" s="810">
        <v>0</v>
      </c>
      <c r="T18" s="810">
        <v>0</v>
      </c>
      <c r="U18" s="810"/>
      <c r="V18" s="810">
        <v>0</v>
      </c>
      <c r="W18" s="810">
        <v>0</v>
      </c>
      <c r="X18" s="810">
        <v>0</v>
      </c>
      <c r="Y18" s="810">
        <v>0</v>
      </c>
      <c r="Z18" s="105"/>
    </row>
    <row r="19" spans="1:26" ht="10.5" customHeight="1">
      <c r="A19" s="801">
        <v>10</v>
      </c>
      <c r="B19" s="804"/>
      <c r="C19" s="2140" t="s">
        <v>745</v>
      </c>
      <c r="D19" s="2140"/>
      <c r="E19" s="2141"/>
      <c r="F19" s="807">
        <v>0</v>
      </c>
      <c r="G19" s="808">
        <v>0</v>
      </c>
      <c r="H19" s="808">
        <v>0</v>
      </c>
      <c r="I19" s="808">
        <v>0</v>
      </c>
      <c r="J19" s="808">
        <v>0</v>
      </c>
      <c r="K19" s="808"/>
      <c r="L19" s="808">
        <v>0</v>
      </c>
      <c r="M19" s="808">
        <v>0</v>
      </c>
      <c r="N19" s="808">
        <v>0</v>
      </c>
      <c r="O19" s="808">
        <v>0</v>
      </c>
      <c r="P19" s="808"/>
      <c r="Q19" s="808">
        <v>0</v>
      </c>
      <c r="R19" s="808">
        <v>0</v>
      </c>
      <c r="S19" s="808">
        <v>0</v>
      </c>
      <c r="T19" s="808">
        <v>0</v>
      </c>
      <c r="U19" s="808"/>
      <c r="V19" s="808">
        <v>0</v>
      </c>
      <c r="W19" s="808">
        <v>0</v>
      </c>
      <c r="X19" s="808">
        <v>0</v>
      </c>
      <c r="Y19" s="808">
        <v>0</v>
      </c>
      <c r="Z19" s="105"/>
    </row>
    <row r="20" spans="1:26" ht="10.5" customHeight="1">
      <c r="A20" s="801">
        <v>11</v>
      </c>
      <c r="B20" s="804"/>
      <c r="C20" s="804"/>
      <c r="D20" s="2140" t="s">
        <v>1020</v>
      </c>
      <c r="E20" s="2141"/>
      <c r="F20" s="807">
        <v>0</v>
      </c>
      <c r="G20" s="808">
        <v>0</v>
      </c>
      <c r="H20" s="808">
        <v>0</v>
      </c>
      <c r="I20" s="808">
        <v>0</v>
      </c>
      <c r="J20" s="808">
        <v>0</v>
      </c>
      <c r="K20" s="808"/>
      <c r="L20" s="808">
        <v>0</v>
      </c>
      <c r="M20" s="808">
        <v>0</v>
      </c>
      <c r="N20" s="808">
        <v>0</v>
      </c>
      <c r="O20" s="808">
        <v>0</v>
      </c>
      <c r="P20" s="808"/>
      <c r="Q20" s="808">
        <v>0</v>
      </c>
      <c r="R20" s="808">
        <v>0</v>
      </c>
      <c r="S20" s="808">
        <v>0</v>
      </c>
      <c r="T20" s="808">
        <v>0</v>
      </c>
      <c r="U20" s="808"/>
      <c r="V20" s="808">
        <v>0</v>
      </c>
      <c r="W20" s="808">
        <v>0</v>
      </c>
      <c r="X20" s="808">
        <v>0</v>
      </c>
      <c r="Y20" s="808">
        <v>0</v>
      </c>
      <c r="Z20" s="105"/>
    </row>
    <row r="21" spans="1:26" ht="10.5" customHeight="1">
      <c r="A21" s="801">
        <v>12</v>
      </c>
      <c r="B21" s="804"/>
      <c r="C21" s="804"/>
      <c r="D21" s="2140" t="s">
        <v>1021</v>
      </c>
      <c r="E21" s="2141"/>
      <c r="F21" s="807">
        <v>0</v>
      </c>
      <c r="G21" s="808">
        <v>0</v>
      </c>
      <c r="H21" s="808">
        <v>0</v>
      </c>
      <c r="I21" s="808">
        <v>0</v>
      </c>
      <c r="J21" s="808">
        <v>0</v>
      </c>
      <c r="K21" s="808"/>
      <c r="L21" s="808">
        <v>0</v>
      </c>
      <c r="M21" s="808">
        <v>0</v>
      </c>
      <c r="N21" s="808">
        <v>0</v>
      </c>
      <c r="O21" s="808">
        <v>0</v>
      </c>
      <c r="P21" s="808"/>
      <c r="Q21" s="808">
        <v>0</v>
      </c>
      <c r="R21" s="808">
        <v>0</v>
      </c>
      <c r="S21" s="808">
        <v>0</v>
      </c>
      <c r="T21" s="808">
        <v>0</v>
      </c>
      <c r="U21" s="808"/>
      <c r="V21" s="808">
        <v>0</v>
      </c>
      <c r="W21" s="808">
        <v>0</v>
      </c>
      <c r="X21" s="808">
        <v>0</v>
      </c>
      <c r="Y21" s="808">
        <v>0</v>
      </c>
      <c r="Z21" s="105"/>
    </row>
    <row r="22" spans="1:26" ht="10.5" customHeight="1">
      <c r="A22" s="801">
        <v>13</v>
      </c>
      <c r="B22" s="804"/>
      <c r="C22" s="2140" t="s">
        <v>746</v>
      </c>
      <c r="D22" s="2140"/>
      <c r="E22" s="2141"/>
      <c r="F22" s="807">
        <v>0</v>
      </c>
      <c r="G22" s="808">
        <v>0</v>
      </c>
      <c r="H22" s="808">
        <v>0</v>
      </c>
      <c r="I22" s="808">
        <v>0</v>
      </c>
      <c r="J22" s="808">
        <v>0</v>
      </c>
      <c r="K22" s="808"/>
      <c r="L22" s="808">
        <v>0</v>
      </c>
      <c r="M22" s="808">
        <v>0</v>
      </c>
      <c r="N22" s="808">
        <v>0</v>
      </c>
      <c r="O22" s="808">
        <v>0</v>
      </c>
      <c r="P22" s="808"/>
      <c r="Q22" s="808">
        <v>0</v>
      </c>
      <c r="R22" s="808">
        <v>0</v>
      </c>
      <c r="S22" s="808">
        <v>0</v>
      </c>
      <c r="T22" s="808">
        <v>0</v>
      </c>
      <c r="U22" s="808"/>
      <c r="V22" s="808">
        <v>0</v>
      </c>
      <c r="W22" s="808">
        <v>0</v>
      </c>
      <c r="X22" s="808">
        <v>0</v>
      </c>
      <c r="Y22" s="808">
        <v>0</v>
      </c>
      <c r="Z22" s="105"/>
    </row>
    <row r="23" spans="1:26" ht="10.5" customHeight="1">
      <c r="A23" s="801">
        <v>14</v>
      </c>
      <c r="B23" s="804"/>
      <c r="C23" s="804"/>
      <c r="D23" s="2140" t="s">
        <v>747</v>
      </c>
      <c r="E23" s="2141"/>
      <c r="F23" s="807">
        <v>0</v>
      </c>
      <c r="G23" s="808">
        <v>0</v>
      </c>
      <c r="H23" s="808">
        <v>0</v>
      </c>
      <c r="I23" s="808">
        <v>0</v>
      </c>
      <c r="J23" s="808">
        <v>0</v>
      </c>
      <c r="K23" s="808"/>
      <c r="L23" s="808">
        <v>0</v>
      </c>
      <c r="M23" s="808">
        <v>0</v>
      </c>
      <c r="N23" s="808">
        <v>0</v>
      </c>
      <c r="O23" s="808">
        <v>0</v>
      </c>
      <c r="P23" s="808"/>
      <c r="Q23" s="808">
        <v>0</v>
      </c>
      <c r="R23" s="808">
        <v>0</v>
      </c>
      <c r="S23" s="808">
        <v>0</v>
      </c>
      <c r="T23" s="808">
        <v>0</v>
      </c>
      <c r="U23" s="808"/>
      <c r="V23" s="808">
        <v>0</v>
      </c>
      <c r="W23" s="808">
        <v>0</v>
      </c>
      <c r="X23" s="808">
        <v>0</v>
      </c>
      <c r="Y23" s="808">
        <v>0</v>
      </c>
      <c r="Z23" s="105"/>
    </row>
    <row r="24" spans="1:26" ht="10.5" customHeight="1" thickBot="1">
      <c r="A24" s="180">
        <v>15</v>
      </c>
      <c r="B24" s="166"/>
      <c r="C24" s="166"/>
      <c r="D24" s="2033" t="s">
        <v>748</v>
      </c>
      <c r="E24" s="2033"/>
      <c r="F24" s="811">
        <v>0</v>
      </c>
      <c r="G24" s="812">
        <v>0</v>
      </c>
      <c r="H24" s="812">
        <v>0</v>
      </c>
      <c r="I24" s="812">
        <v>0</v>
      </c>
      <c r="J24" s="812">
        <v>0</v>
      </c>
      <c r="K24" s="812"/>
      <c r="L24" s="812">
        <v>0</v>
      </c>
      <c r="M24" s="812">
        <v>0</v>
      </c>
      <c r="N24" s="812">
        <v>0</v>
      </c>
      <c r="O24" s="812">
        <v>0</v>
      </c>
      <c r="P24" s="812"/>
      <c r="Q24" s="812">
        <v>0</v>
      </c>
      <c r="R24" s="812">
        <v>0</v>
      </c>
      <c r="S24" s="812">
        <v>0</v>
      </c>
      <c r="T24" s="812">
        <v>0</v>
      </c>
      <c r="U24" s="812"/>
      <c r="V24" s="812">
        <v>0</v>
      </c>
      <c r="W24" s="812">
        <v>0</v>
      </c>
      <c r="X24" s="812">
        <v>0</v>
      </c>
      <c r="Y24" s="812">
        <v>0</v>
      </c>
      <c r="Z24" s="107"/>
    </row>
    <row r="25" spans="1:26" ht="4.5" customHeight="1">
      <c r="A25" s="2052"/>
      <c r="B25" s="2052"/>
      <c r="C25" s="2052"/>
      <c r="D25" s="2052"/>
      <c r="E25" s="2052"/>
      <c r="F25" s="2052"/>
      <c r="G25" s="2052"/>
      <c r="H25" s="2052"/>
      <c r="I25" s="2052"/>
      <c r="J25" s="2052"/>
      <c r="K25" s="2052"/>
      <c r="L25" s="2052"/>
      <c r="M25" s="2052"/>
      <c r="N25" s="2052"/>
      <c r="O25" s="2052"/>
      <c r="P25" s="2052"/>
      <c r="Q25" s="2052"/>
      <c r="R25" s="2052"/>
      <c r="S25" s="2052"/>
      <c r="T25" s="2052"/>
      <c r="U25" s="2052"/>
      <c r="V25" s="2052"/>
      <c r="W25" s="2052"/>
      <c r="X25" s="2052"/>
      <c r="Y25" s="2052"/>
      <c r="Z25" s="2052"/>
    </row>
    <row r="26" spans="1:26" s="141" customFormat="1" ht="9" customHeight="1">
      <c r="A26" s="712" t="s">
        <v>1115</v>
      </c>
      <c r="B26" s="2111" t="s">
        <v>1022</v>
      </c>
      <c r="C26" s="2111"/>
      <c r="D26" s="2111"/>
      <c r="E26" s="2111"/>
      <c r="F26" s="2111"/>
      <c r="G26" s="2111"/>
      <c r="H26" s="2111"/>
      <c r="I26" s="2111"/>
      <c r="J26" s="2111"/>
      <c r="K26" s="2111"/>
      <c r="L26" s="2111"/>
      <c r="M26" s="2111"/>
      <c r="N26" s="2111"/>
      <c r="O26" s="2111"/>
      <c r="P26" s="2111"/>
      <c r="Q26" s="2111"/>
      <c r="R26" s="2111"/>
      <c r="S26" s="2111"/>
      <c r="T26" s="2111"/>
      <c r="U26" s="2111"/>
      <c r="V26" s="2111"/>
      <c r="W26" s="2111"/>
      <c r="X26" s="2111"/>
      <c r="Y26" s="2111"/>
      <c r="Z26" s="2111"/>
    </row>
  </sheetData>
  <mergeCells count="30">
    <mergeCell ref="A25:Z25"/>
    <mergeCell ref="B26:Z26"/>
    <mergeCell ref="C19:E19"/>
    <mergeCell ref="D20:E20"/>
    <mergeCell ref="D21:E21"/>
    <mergeCell ref="C22:E22"/>
    <mergeCell ref="D23:E23"/>
    <mergeCell ref="D24:E24"/>
    <mergeCell ref="B18:E18"/>
    <mergeCell ref="K8:L8"/>
    <mergeCell ref="P8:Q8"/>
    <mergeCell ref="U8:V8"/>
    <mergeCell ref="B10:E10"/>
    <mergeCell ref="B11:E11"/>
    <mergeCell ref="C12:E12"/>
    <mergeCell ref="D13:E13"/>
    <mergeCell ref="D14:E14"/>
    <mergeCell ref="C15:E15"/>
    <mergeCell ref="D16:E16"/>
    <mergeCell ref="D17:E17"/>
    <mergeCell ref="F6:J6"/>
    <mergeCell ref="L6:O6"/>
    <mergeCell ref="Q6:T6"/>
    <mergeCell ref="V6:Y6"/>
    <mergeCell ref="A1:Z1"/>
    <mergeCell ref="A2:Y2"/>
    <mergeCell ref="A3:E3"/>
    <mergeCell ref="F3:Z3"/>
    <mergeCell ref="L5:O5"/>
    <mergeCell ref="V5:Y5"/>
  </mergeCells>
  <printOptions horizontalCentered="1"/>
  <pageMargins left="0.23622047244094491" right="0.23622047244094491" top="0.31496062992125984" bottom="0.23622047244094491" header="0.11811023622047245" footer="0.11811023622047245"/>
  <pageSetup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1"/>
  <sheetViews>
    <sheetView zoomScaleNormal="100" zoomScaleSheetLayoutView="100" workbookViewId="0">
      <selection activeCell="B40" sqref="B40:Y40"/>
    </sheetView>
  </sheetViews>
  <sheetFormatPr defaultColWidth="9.140625" defaultRowHeight="9"/>
  <cols>
    <col min="1" max="1" width="3.7109375" style="257" customWidth="1"/>
    <col min="2" max="3" width="1.7109375" style="257" customWidth="1"/>
    <col min="4" max="4" width="80.140625" style="257" customWidth="1"/>
    <col min="5" max="5" width="5.7109375" style="257" customWidth="1"/>
    <col min="6" max="6" width="0.7109375" style="257" customWidth="1"/>
    <col min="7" max="7" width="10" style="257" customWidth="1"/>
    <col min="8" max="8" width="1.42578125" style="257" customWidth="1"/>
    <col min="9" max="9" width="0.7109375" style="257" customWidth="1"/>
    <col min="10" max="10" width="5.140625" style="257" customWidth="1"/>
    <col min="11" max="11" width="0.7109375" style="257" customWidth="1"/>
    <col min="12" max="12" width="5.140625" style="257" customWidth="1"/>
    <col min="13" max="13" width="0.7109375" style="257" customWidth="1"/>
    <col min="14" max="14" width="5.140625" style="257" customWidth="1"/>
    <col min="15" max="15" width="0.7109375" style="257" customWidth="1"/>
    <col min="16" max="16" width="5.140625" style="257" customWidth="1"/>
    <col min="17" max="17" width="0.7109375" style="257" customWidth="1"/>
    <col min="18" max="18" width="5.140625" style="257" customWidth="1"/>
    <col min="19" max="19" width="0.7109375" style="257" customWidth="1"/>
    <col min="20" max="20" width="5.140625" style="257" customWidth="1"/>
    <col min="21" max="21" width="0.7109375" style="257" customWidth="1"/>
    <col min="22" max="22" width="5.140625" style="257" customWidth="1"/>
    <col min="23" max="23" width="0.7109375" style="257" customWidth="1"/>
    <col min="24" max="24" width="5.140625" style="257" customWidth="1"/>
    <col min="25" max="25" width="0.7109375" style="257" customWidth="1"/>
    <col min="26" max="35" width="9.140625" style="257" customWidth="1"/>
    <col min="36" max="36" width="9.140625" style="260" customWidth="1"/>
    <col min="37" max="37" width="9.140625" style="257" customWidth="1"/>
    <col min="38" max="16384" width="9.140625" style="257"/>
  </cols>
  <sheetData>
    <row r="1" spans="1:25" ht="18.75" customHeight="1">
      <c r="A1" s="1724" t="s">
        <v>1186</v>
      </c>
      <c r="B1" s="1724"/>
      <c r="C1" s="1724"/>
      <c r="D1" s="1724"/>
      <c r="E1" s="1724"/>
      <c r="F1" s="1724"/>
      <c r="G1" s="1724"/>
      <c r="H1" s="1724"/>
      <c r="I1" s="1724"/>
      <c r="J1" s="1724"/>
      <c r="K1" s="1724"/>
      <c r="L1" s="1724"/>
      <c r="M1" s="1724"/>
      <c r="N1" s="1724"/>
      <c r="O1" s="1724"/>
      <c r="P1" s="1724"/>
      <c r="Q1" s="1724"/>
      <c r="R1" s="1724"/>
      <c r="S1" s="1724"/>
      <c r="T1" s="1724"/>
      <c r="U1" s="1724"/>
      <c r="V1" s="1724"/>
      <c r="W1" s="1724"/>
      <c r="X1" s="1724"/>
      <c r="Y1" s="1724"/>
    </row>
    <row r="2" spans="1:25" s="258" customFormat="1" ht="5.25" customHeight="1">
      <c r="A2" s="1725"/>
      <c r="B2" s="1725"/>
      <c r="C2" s="1725"/>
      <c r="D2" s="1725"/>
      <c r="E2" s="1725"/>
      <c r="F2" s="1725"/>
      <c r="G2" s="1725"/>
      <c r="H2" s="1725"/>
      <c r="I2" s="1725"/>
      <c r="J2" s="1725"/>
      <c r="K2" s="1725"/>
      <c r="L2" s="1725"/>
      <c r="M2" s="1725"/>
      <c r="N2" s="1725"/>
      <c r="O2" s="1725"/>
      <c r="P2" s="1725"/>
      <c r="Q2" s="1725"/>
      <c r="R2" s="1725"/>
      <c r="S2" s="1725"/>
      <c r="T2" s="1725"/>
      <c r="U2" s="1725"/>
      <c r="V2" s="1725"/>
      <c r="W2" s="1725"/>
      <c r="X2" s="1725"/>
      <c r="Y2" s="1725"/>
    </row>
    <row r="3" spans="1:25" ht="10.5" customHeight="1">
      <c r="A3" s="1726" t="s">
        <v>107</v>
      </c>
      <c r="B3" s="1726"/>
      <c r="C3" s="1726"/>
      <c r="D3" s="1726"/>
      <c r="E3" s="1760" t="s">
        <v>108</v>
      </c>
      <c r="F3" s="1761"/>
      <c r="G3" s="1761"/>
      <c r="H3" s="1761"/>
      <c r="I3" s="1534"/>
      <c r="J3" s="1295" t="s">
        <v>109</v>
      </c>
      <c r="K3" s="1535"/>
      <c r="L3" s="1295" t="s">
        <v>110</v>
      </c>
      <c r="M3" s="1535"/>
      <c r="N3" s="1295" t="s">
        <v>111</v>
      </c>
      <c r="O3" s="1535"/>
      <c r="P3" s="1295" t="s">
        <v>112</v>
      </c>
      <c r="Q3" s="1535"/>
      <c r="R3" s="1295" t="s">
        <v>113</v>
      </c>
      <c r="S3" s="1535"/>
      <c r="T3" s="1295" t="s">
        <v>114</v>
      </c>
      <c r="U3" s="1535"/>
      <c r="V3" s="1295" t="s">
        <v>115</v>
      </c>
      <c r="W3" s="1535"/>
      <c r="X3" s="1295" t="s">
        <v>116</v>
      </c>
      <c r="Y3" s="1536"/>
    </row>
    <row r="4" spans="1:25" ht="10.5" customHeight="1">
      <c r="A4" s="1762" t="s">
        <v>1187</v>
      </c>
      <c r="B4" s="1762"/>
      <c r="C4" s="1762"/>
      <c r="D4" s="1763"/>
      <c r="E4" s="1537"/>
      <c r="F4" s="1538"/>
      <c r="G4" s="1537" t="s">
        <v>117</v>
      </c>
      <c r="H4" s="1396" t="s">
        <v>1123</v>
      </c>
      <c r="I4" s="1539"/>
      <c r="J4" s="1537"/>
      <c r="K4" s="1539"/>
      <c r="L4" s="1537"/>
      <c r="M4" s="1539"/>
      <c r="N4" s="1537"/>
      <c r="O4" s="1539"/>
      <c r="P4" s="1537"/>
      <c r="Q4" s="1539"/>
      <c r="R4" s="1537"/>
      <c r="S4" s="1539"/>
      <c r="T4" s="1537"/>
      <c r="U4" s="1539"/>
      <c r="V4" s="1537"/>
      <c r="W4" s="1539"/>
      <c r="X4" s="1537"/>
      <c r="Y4" s="1540"/>
    </row>
    <row r="5" spans="1:25" ht="9" customHeight="1">
      <c r="A5" s="1301"/>
      <c r="B5" s="1759" t="s">
        <v>164</v>
      </c>
      <c r="C5" s="1759"/>
      <c r="D5" s="1759"/>
      <c r="E5" s="1302"/>
      <c r="F5" s="1306"/>
      <c r="G5" s="1541"/>
      <c r="H5" s="1542"/>
      <c r="I5" s="1346"/>
      <c r="J5" s="1541"/>
      <c r="K5" s="1346"/>
      <c r="L5" s="1541"/>
      <c r="M5" s="1346"/>
      <c r="N5" s="1541"/>
      <c r="O5" s="1346"/>
      <c r="P5" s="1541"/>
      <c r="Q5" s="1346"/>
      <c r="R5" s="1541"/>
      <c r="S5" s="1346"/>
      <c r="T5" s="1541"/>
      <c r="U5" s="1346"/>
      <c r="V5" s="1541"/>
      <c r="W5" s="1346"/>
      <c r="X5" s="1541"/>
      <c r="Y5" s="1306"/>
    </row>
    <row r="6" spans="1:25" ht="10.15" customHeight="1">
      <c r="A6" s="1308">
        <v>61</v>
      </c>
      <c r="B6" s="1308"/>
      <c r="C6" s="1756" t="s">
        <v>165</v>
      </c>
      <c r="D6" s="1756"/>
      <c r="E6" s="1543">
        <v>0.114</v>
      </c>
      <c r="F6" s="1306"/>
      <c r="G6" s="1544"/>
      <c r="H6" s="1545"/>
      <c r="I6" s="1346"/>
      <c r="J6" s="1546">
        <v>0.113</v>
      </c>
      <c r="K6" s="1542"/>
      <c r="L6" s="1546">
        <v>0.112</v>
      </c>
      <c r="M6" s="1542"/>
      <c r="N6" s="1546">
        <v>0.108</v>
      </c>
      <c r="O6" s="1542"/>
      <c r="P6" s="1547">
        <v>0.106</v>
      </c>
      <c r="Q6" s="1542"/>
      <c r="R6" s="1547">
        <v>0.104</v>
      </c>
      <c r="S6" s="1542"/>
      <c r="T6" s="1547">
        <v>0.122</v>
      </c>
      <c r="U6" s="1542"/>
      <c r="V6" s="1547">
        <v>0.11899999999999999</v>
      </c>
      <c r="W6" s="1542"/>
      <c r="X6" s="1547">
        <v>0.113</v>
      </c>
      <c r="Y6" s="1548"/>
    </row>
    <row r="7" spans="1:25" ht="9" customHeight="1">
      <c r="A7" s="1312">
        <v>62</v>
      </c>
      <c r="B7" s="1312"/>
      <c r="C7" s="1757" t="s">
        <v>166</v>
      </c>
      <c r="D7" s="1757"/>
      <c r="E7" s="1543">
        <v>0.129</v>
      </c>
      <c r="F7" s="1306"/>
      <c r="G7" s="1544"/>
      <c r="H7" s="1545"/>
      <c r="I7" s="1346"/>
      <c r="J7" s="1546">
        <v>0.128</v>
      </c>
      <c r="K7" s="1542"/>
      <c r="L7" s="1546">
        <v>0.127</v>
      </c>
      <c r="M7" s="1542"/>
      <c r="N7" s="1546">
        <v>0.124</v>
      </c>
      <c r="O7" s="1542"/>
      <c r="P7" s="1547">
        <v>0.121</v>
      </c>
      <c r="Q7" s="1542"/>
      <c r="R7" s="1547">
        <v>0.11899999999999999</v>
      </c>
      <c r="S7" s="1542"/>
      <c r="T7" s="1547">
        <v>0.13500000000000001</v>
      </c>
      <c r="U7" s="1542"/>
      <c r="V7" s="1547">
        <v>0.13200000000000001</v>
      </c>
      <c r="W7" s="1542"/>
      <c r="X7" s="1547">
        <v>0.128</v>
      </c>
      <c r="Y7" s="1548"/>
    </row>
    <row r="8" spans="1:25" ht="9" customHeight="1">
      <c r="A8" s="1312">
        <v>63</v>
      </c>
      <c r="B8" s="1312"/>
      <c r="C8" s="1757" t="s">
        <v>167</v>
      </c>
      <c r="D8" s="1757"/>
      <c r="E8" s="1543">
        <v>0.14899999999999999</v>
      </c>
      <c r="F8" s="1306"/>
      <c r="G8" s="1544"/>
      <c r="H8" s="1545"/>
      <c r="I8" s="1346"/>
      <c r="J8" s="1546">
        <v>0.14799999999999999</v>
      </c>
      <c r="K8" s="1542"/>
      <c r="L8" s="1546">
        <v>0.151</v>
      </c>
      <c r="M8" s="1542"/>
      <c r="N8" s="1546">
        <v>0.14099999999999999</v>
      </c>
      <c r="O8" s="1542"/>
      <c r="P8" s="1547">
        <v>0.13800000000000001</v>
      </c>
      <c r="Q8" s="1542"/>
      <c r="R8" s="1547">
        <v>0.13700000000000001</v>
      </c>
      <c r="S8" s="1542"/>
      <c r="T8" s="1547">
        <v>0.154</v>
      </c>
      <c r="U8" s="1542"/>
      <c r="V8" s="1547">
        <v>0.152</v>
      </c>
      <c r="W8" s="1542"/>
      <c r="X8" s="1547">
        <v>0.14799999999999999</v>
      </c>
      <c r="Y8" s="1548"/>
    </row>
    <row r="9" spans="1:25" ht="18.75" customHeight="1">
      <c r="A9" s="1549">
        <v>64</v>
      </c>
      <c r="B9" s="1550"/>
      <c r="C9" s="1758" t="s">
        <v>168</v>
      </c>
      <c r="D9" s="1758"/>
      <c r="E9" s="1551"/>
      <c r="F9" s="1306"/>
      <c r="G9" s="1552"/>
      <c r="H9" s="1542"/>
      <c r="I9" s="1346"/>
      <c r="J9" s="1553"/>
      <c r="K9" s="1542"/>
      <c r="L9" s="1553"/>
      <c r="M9" s="1542"/>
      <c r="N9" s="1553"/>
      <c r="O9" s="1542"/>
      <c r="P9" s="1322"/>
      <c r="Q9" s="1542"/>
      <c r="R9" s="1322"/>
      <c r="S9" s="1542"/>
      <c r="T9" s="1322"/>
      <c r="U9" s="1542"/>
      <c r="V9" s="1322"/>
      <c r="W9" s="1542"/>
      <c r="X9" s="1322"/>
      <c r="Y9" s="1306"/>
    </row>
    <row r="10" spans="1:25" ht="10.15" customHeight="1">
      <c r="A10" s="1323"/>
      <c r="B10" s="1324"/>
      <c r="C10" s="1554"/>
      <c r="D10" s="1554" t="s">
        <v>169</v>
      </c>
      <c r="E10" s="1543">
        <v>0.08</v>
      </c>
      <c r="F10" s="1306"/>
      <c r="G10" s="1544"/>
      <c r="H10" s="1545"/>
      <c r="I10" s="1346"/>
      <c r="J10" s="1546">
        <v>0.08</v>
      </c>
      <c r="K10" s="1555"/>
      <c r="L10" s="1546">
        <v>0.08</v>
      </c>
      <c r="M10" s="1555"/>
      <c r="N10" s="1546">
        <v>0.08</v>
      </c>
      <c r="O10" s="1555"/>
      <c r="P10" s="1546">
        <v>0.08</v>
      </c>
      <c r="Q10" s="1556"/>
      <c r="R10" s="1546">
        <v>0.08</v>
      </c>
      <c r="S10" s="1556"/>
      <c r="T10" s="1546">
        <v>0.08</v>
      </c>
      <c r="U10" s="1556"/>
      <c r="V10" s="1546">
        <v>0.08</v>
      </c>
      <c r="W10" s="1556"/>
      <c r="X10" s="1546">
        <v>0.08</v>
      </c>
      <c r="Y10" s="1306"/>
    </row>
    <row r="11" spans="1:25" ht="9" customHeight="1">
      <c r="A11" s="1312">
        <v>65</v>
      </c>
      <c r="B11" s="1312"/>
      <c r="C11" s="1557"/>
      <c r="D11" s="1558" t="s">
        <v>170</v>
      </c>
      <c r="E11" s="1543">
        <v>2.5000000000000001E-2</v>
      </c>
      <c r="F11" s="1306"/>
      <c r="G11" s="1544"/>
      <c r="H11" s="1545"/>
      <c r="I11" s="1346"/>
      <c r="J11" s="1546">
        <v>2.5000000000000001E-2</v>
      </c>
      <c r="K11" s="1542"/>
      <c r="L11" s="1546">
        <v>2.5000000000000001E-2</v>
      </c>
      <c r="M11" s="1542"/>
      <c r="N11" s="1546">
        <v>2.5000000000000001E-2</v>
      </c>
      <c r="O11" s="1542"/>
      <c r="P11" s="1546">
        <v>2.5000000000000001E-2</v>
      </c>
      <c r="Q11" s="1556"/>
      <c r="R11" s="1546">
        <v>2.5000000000000001E-2</v>
      </c>
      <c r="S11" s="1556"/>
      <c r="T11" s="1546">
        <v>2.5000000000000001E-2</v>
      </c>
      <c r="U11" s="1556"/>
      <c r="V11" s="1546">
        <v>2.5000000000000001E-2</v>
      </c>
      <c r="W11" s="1556"/>
      <c r="X11" s="1546">
        <v>2.5000000000000001E-2</v>
      </c>
      <c r="Y11" s="1306"/>
    </row>
    <row r="12" spans="1:25" ht="9" customHeight="1">
      <c r="A12" s="1559">
        <v>66</v>
      </c>
      <c r="B12" s="1559"/>
      <c r="C12" s="1559"/>
      <c r="D12" s="1560" t="s">
        <v>171</v>
      </c>
      <c r="E12" s="1543">
        <v>0</v>
      </c>
      <c r="F12" s="1561"/>
      <c r="G12" s="1562"/>
      <c r="H12" s="1563"/>
      <c r="I12" s="1564"/>
      <c r="J12" s="1565">
        <v>0</v>
      </c>
      <c r="K12" s="1566"/>
      <c r="L12" s="1565">
        <v>0</v>
      </c>
      <c r="M12" s="1566"/>
      <c r="N12" s="1565">
        <v>0</v>
      </c>
      <c r="O12" s="1566"/>
      <c r="P12" s="1565">
        <v>0</v>
      </c>
      <c r="Q12" s="1567"/>
      <c r="R12" s="1565">
        <v>0</v>
      </c>
      <c r="S12" s="1567"/>
      <c r="T12" s="1565">
        <v>0</v>
      </c>
      <c r="U12" s="1567"/>
      <c r="V12" s="1565">
        <v>0</v>
      </c>
      <c r="W12" s="1566"/>
      <c r="X12" s="1565" t="s">
        <v>172</v>
      </c>
      <c r="Y12" s="1306"/>
    </row>
    <row r="13" spans="1:25" ht="9" customHeight="1">
      <c r="A13" s="1312" t="s">
        <v>91</v>
      </c>
      <c r="B13" s="1559"/>
      <c r="C13" s="1559"/>
      <c r="D13" s="1560" t="s">
        <v>173</v>
      </c>
      <c r="E13" s="1543">
        <v>0.01</v>
      </c>
      <c r="F13" s="1561"/>
      <c r="G13" s="1562"/>
      <c r="H13" s="1563"/>
      <c r="I13" s="1564"/>
      <c r="J13" s="1546">
        <v>0.01</v>
      </c>
      <c r="K13" s="1542"/>
      <c r="L13" s="1546">
        <v>0.01</v>
      </c>
      <c r="M13" s="1542"/>
      <c r="N13" s="1546">
        <v>0.01</v>
      </c>
      <c r="O13" s="1542"/>
      <c r="P13" s="1546">
        <v>0.01</v>
      </c>
      <c r="Q13" s="1556"/>
      <c r="R13" s="1546">
        <v>0.01</v>
      </c>
      <c r="S13" s="1556"/>
      <c r="T13" s="1546">
        <v>0.01</v>
      </c>
      <c r="U13" s="1556"/>
      <c r="V13" s="1546">
        <v>0.01</v>
      </c>
      <c r="W13" s="1542"/>
      <c r="X13" s="1546">
        <v>0.01</v>
      </c>
      <c r="Y13" s="1306"/>
    </row>
    <row r="14" spans="1:25" ht="18" customHeight="1">
      <c r="A14" s="1312">
        <v>68</v>
      </c>
      <c r="B14" s="1559"/>
      <c r="C14" s="1745" t="s">
        <v>174</v>
      </c>
      <c r="D14" s="1745"/>
      <c r="E14" s="1543">
        <f>E6</f>
        <v>0.114</v>
      </c>
      <c r="F14" s="1561"/>
      <c r="G14" s="1562"/>
      <c r="H14" s="1563"/>
      <c r="I14" s="1564"/>
      <c r="J14" s="1546">
        <f>J6</f>
        <v>0.113</v>
      </c>
      <c r="K14" s="1542"/>
      <c r="L14" s="1546">
        <f>L6</f>
        <v>0.112</v>
      </c>
      <c r="M14" s="1542"/>
      <c r="N14" s="1546">
        <f>N6</f>
        <v>0.108</v>
      </c>
      <c r="O14" s="1542"/>
      <c r="P14" s="1547">
        <f>P6</f>
        <v>0.106</v>
      </c>
      <c r="Q14" s="1542"/>
      <c r="R14" s="1547">
        <f>R6</f>
        <v>0.104</v>
      </c>
      <c r="S14" s="1542"/>
      <c r="T14" s="1547">
        <f>T6</f>
        <v>0.122</v>
      </c>
      <c r="U14" s="1542"/>
      <c r="V14" s="1547">
        <f>V6</f>
        <v>0.11899999999999999</v>
      </c>
      <c r="W14" s="1542"/>
      <c r="X14" s="1547">
        <f>X6</f>
        <v>0.113</v>
      </c>
      <c r="Y14" s="1306"/>
    </row>
    <row r="15" spans="1:25" ht="18" customHeight="1">
      <c r="A15" s="1568"/>
      <c r="B15" s="1746" t="s">
        <v>1188</v>
      </c>
      <c r="C15" s="1746"/>
      <c r="D15" s="1746"/>
      <c r="E15" s="1551"/>
      <c r="F15" s="1561"/>
      <c r="G15" s="1569"/>
      <c r="H15" s="1566"/>
      <c r="I15" s="1564"/>
      <c r="J15" s="1570"/>
      <c r="K15" s="1542"/>
      <c r="L15" s="1570"/>
      <c r="M15" s="1542"/>
      <c r="N15" s="1570"/>
      <c r="O15" s="1542"/>
      <c r="P15" s="1571"/>
      <c r="Q15" s="1542"/>
      <c r="R15" s="1571"/>
      <c r="S15" s="1542"/>
      <c r="T15" s="1571"/>
      <c r="U15" s="1542"/>
      <c r="V15" s="1571"/>
      <c r="W15" s="1542"/>
      <c r="X15" s="1571"/>
      <c r="Y15" s="1306"/>
    </row>
    <row r="16" spans="1:25" ht="9" customHeight="1">
      <c r="A16" s="1308">
        <v>69</v>
      </c>
      <c r="B16" s="1572"/>
      <c r="C16" s="1750" t="s">
        <v>175</v>
      </c>
      <c r="D16" s="1750"/>
      <c r="E16" s="1543">
        <v>0.08</v>
      </c>
      <c r="F16" s="1561"/>
      <c r="G16" s="1562"/>
      <c r="H16" s="1563"/>
      <c r="I16" s="1564"/>
      <c r="J16" s="1546">
        <v>0.08</v>
      </c>
      <c r="K16" s="1542"/>
      <c r="L16" s="1546">
        <v>0.08</v>
      </c>
      <c r="M16" s="1542"/>
      <c r="N16" s="1546">
        <v>0.08</v>
      </c>
      <c r="O16" s="1542"/>
      <c r="P16" s="1546">
        <v>0.08</v>
      </c>
      <c r="Q16" s="1542"/>
      <c r="R16" s="1546">
        <v>0.08</v>
      </c>
      <c r="S16" s="1542"/>
      <c r="T16" s="1546">
        <v>0.08</v>
      </c>
      <c r="U16" s="1542"/>
      <c r="V16" s="1546">
        <v>0.08</v>
      </c>
      <c r="W16" s="1542"/>
      <c r="X16" s="1546">
        <v>0.08</v>
      </c>
      <c r="Y16" s="1306"/>
    </row>
    <row r="17" spans="1:25" ht="9" customHeight="1">
      <c r="A17" s="1308">
        <v>70</v>
      </c>
      <c r="B17" s="1573"/>
      <c r="C17" s="1751" t="s">
        <v>176</v>
      </c>
      <c r="D17" s="1751"/>
      <c r="E17" s="1543">
        <v>9.5000000000000001E-2</v>
      </c>
      <c r="F17" s="1561"/>
      <c r="G17" s="1562"/>
      <c r="H17" s="1563"/>
      <c r="I17" s="1564"/>
      <c r="J17" s="1546">
        <v>9.5000000000000001E-2</v>
      </c>
      <c r="K17" s="1574"/>
      <c r="L17" s="1546">
        <v>9.5000000000000001E-2</v>
      </c>
      <c r="M17" s="1574"/>
      <c r="N17" s="1546">
        <v>9.5000000000000001E-2</v>
      </c>
      <c r="O17" s="1574"/>
      <c r="P17" s="1546">
        <v>9.5000000000000001E-2</v>
      </c>
      <c r="Q17" s="1574"/>
      <c r="R17" s="1546">
        <v>9.5000000000000001E-2</v>
      </c>
      <c r="S17" s="1574"/>
      <c r="T17" s="1546">
        <v>9.5000000000000001E-2</v>
      </c>
      <c r="U17" s="1574"/>
      <c r="V17" s="1546">
        <v>9.5000000000000001E-2</v>
      </c>
      <c r="W17" s="1574"/>
      <c r="X17" s="1546">
        <v>9.5000000000000001E-2</v>
      </c>
      <c r="Y17" s="1306"/>
    </row>
    <row r="18" spans="1:25" ht="9" customHeight="1">
      <c r="A18" s="1308">
        <v>71</v>
      </c>
      <c r="B18" s="1573"/>
      <c r="C18" s="1751" t="s">
        <v>177</v>
      </c>
      <c r="D18" s="1751"/>
      <c r="E18" s="1543">
        <v>0.115</v>
      </c>
      <c r="F18" s="1561"/>
      <c r="G18" s="1562"/>
      <c r="H18" s="1563"/>
      <c r="I18" s="1564"/>
      <c r="J18" s="1546">
        <v>0.115</v>
      </c>
      <c r="K18" s="1574"/>
      <c r="L18" s="1546">
        <v>0.115</v>
      </c>
      <c r="M18" s="1574"/>
      <c r="N18" s="1546">
        <v>0.115</v>
      </c>
      <c r="O18" s="1574"/>
      <c r="P18" s="1546">
        <v>0.115</v>
      </c>
      <c r="Q18" s="1574"/>
      <c r="R18" s="1546">
        <v>0.115</v>
      </c>
      <c r="S18" s="1574"/>
      <c r="T18" s="1546">
        <v>0.115</v>
      </c>
      <c r="U18" s="1574"/>
      <c r="V18" s="1546">
        <v>0.115</v>
      </c>
      <c r="W18" s="1574"/>
      <c r="X18" s="1546">
        <v>0.115</v>
      </c>
      <c r="Y18" s="1306"/>
    </row>
    <row r="19" spans="1:25" ht="9.75" customHeight="1">
      <c r="A19" s="1575"/>
      <c r="B19" s="1752" t="s">
        <v>178</v>
      </c>
      <c r="C19" s="1752"/>
      <c r="D19" s="1753"/>
      <c r="E19" s="1326"/>
      <c r="F19" s="1561"/>
      <c r="G19" s="1754" t="s">
        <v>179</v>
      </c>
      <c r="H19" s="1566"/>
      <c r="I19" s="1564"/>
      <c r="J19" s="1304"/>
      <c r="K19" s="1574"/>
      <c r="L19" s="1304"/>
      <c r="M19" s="1574"/>
      <c r="N19" s="1304"/>
      <c r="O19" s="1574"/>
      <c r="P19" s="1304"/>
      <c r="Q19" s="1574"/>
      <c r="R19" s="1304"/>
      <c r="S19" s="1574"/>
      <c r="T19" s="1304"/>
      <c r="U19" s="1574"/>
      <c r="V19" s="1304"/>
      <c r="W19" s="1574"/>
      <c r="X19" s="1304"/>
      <c r="Y19" s="1306"/>
    </row>
    <row r="20" spans="1:25" ht="9" customHeight="1">
      <c r="A20" s="1308">
        <v>72</v>
      </c>
      <c r="B20" s="1572"/>
      <c r="C20" s="1750" t="s">
        <v>180</v>
      </c>
      <c r="D20" s="1750"/>
      <c r="E20" s="1310">
        <v>188</v>
      </c>
      <c r="F20" s="1561"/>
      <c r="G20" s="1755"/>
      <c r="H20" s="1576"/>
      <c r="I20" s="1564"/>
      <c r="J20" s="1577">
        <v>204</v>
      </c>
      <c r="K20" s="1542"/>
      <c r="L20" s="1577">
        <v>289</v>
      </c>
      <c r="M20" s="1542"/>
      <c r="N20" s="1577">
        <v>279</v>
      </c>
      <c r="O20" s="1542"/>
      <c r="P20" s="1577">
        <v>306</v>
      </c>
      <c r="Q20" s="1542"/>
      <c r="R20" s="1577">
        <v>450</v>
      </c>
      <c r="S20" s="1542"/>
      <c r="T20" s="1577">
        <v>453</v>
      </c>
      <c r="U20" s="1542"/>
      <c r="V20" s="1577">
        <v>409</v>
      </c>
      <c r="W20" s="1542"/>
      <c r="X20" s="1577">
        <v>348</v>
      </c>
      <c r="Y20" s="1306"/>
    </row>
    <row r="21" spans="1:25" ht="9" customHeight="1">
      <c r="A21" s="1312">
        <v>73</v>
      </c>
      <c r="B21" s="1559"/>
      <c r="C21" s="1745" t="s">
        <v>181</v>
      </c>
      <c r="D21" s="1745"/>
      <c r="E21" s="1310">
        <v>847</v>
      </c>
      <c r="F21" s="1561"/>
      <c r="G21" s="1578" t="s">
        <v>92</v>
      </c>
      <c r="H21" s="1563"/>
      <c r="I21" s="1564"/>
      <c r="J21" s="1577">
        <v>829</v>
      </c>
      <c r="K21" s="1542"/>
      <c r="L21" s="1577">
        <v>814</v>
      </c>
      <c r="M21" s="1542"/>
      <c r="N21" s="1577">
        <v>804</v>
      </c>
      <c r="O21" s="1542"/>
      <c r="P21" s="1577">
        <v>802</v>
      </c>
      <c r="Q21" s="1542"/>
      <c r="R21" s="1577">
        <v>810</v>
      </c>
      <c r="S21" s="1542"/>
      <c r="T21" s="1577">
        <v>828</v>
      </c>
      <c r="U21" s="1542"/>
      <c r="V21" s="1577">
        <v>806</v>
      </c>
      <c r="W21" s="1542"/>
      <c r="X21" s="1577">
        <v>814</v>
      </c>
      <c r="Y21" s="1306"/>
    </row>
    <row r="22" spans="1:25" ht="9" customHeight="1">
      <c r="A22" s="1312">
        <v>75</v>
      </c>
      <c r="B22" s="1559"/>
      <c r="C22" s="1745" t="s">
        <v>182</v>
      </c>
      <c r="D22" s="1745"/>
      <c r="E22" s="1310">
        <v>1013</v>
      </c>
      <c r="F22" s="1561"/>
      <c r="G22" s="1578" t="s">
        <v>81</v>
      </c>
      <c r="H22" s="1563"/>
      <c r="I22" s="1564"/>
      <c r="J22" s="1577">
        <v>1024</v>
      </c>
      <c r="K22" s="1542"/>
      <c r="L22" s="1577">
        <v>1034</v>
      </c>
      <c r="M22" s="1542"/>
      <c r="N22" s="1577">
        <v>1030</v>
      </c>
      <c r="O22" s="1542"/>
      <c r="P22" s="1577">
        <v>1170</v>
      </c>
      <c r="Q22" s="1542"/>
      <c r="R22" s="1577">
        <v>1157</v>
      </c>
      <c r="S22" s="1542"/>
      <c r="T22" s="1577">
        <v>912</v>
      </c>
      <c r="U22" s="1542"/>
      <c r="V22" s="1577">
        <v>894</v>
      </c>
      <c r="W22" s="1542"/>
      <c r="X22" s="1577">
        <v>978</v>
      </c>
      <c r="Y22" s="1306"/>
    </row>
    <row r="23" spans="1:25" ht="9" customHeight="1">
      <c r="A23" s="1579"/>
      <c r="B23" s="1746" t="s">
        <v>183</v>
      </c>
      <c r="C23" s="1746"/>
      <c r="D23" s="1746"/>
      <c r="E23" s="1326"/>
      <c r="F23" s="1561"/>
      <c r="G23" s="1580"/>
      <c r="H23" s="1566"/>
      <c r="I23" s="1564"/>
      <c r="J23" s="1571"/>
      <c r="K23" s="1542"/>
      <c r="L23" s="1571"/>
      <c r="M23" s="1542"/>
      <c r="N23" s="1571"/>
      <c r="O23" s="1542"/>
      <c r="P23" s="1571"/>
      <c r="Q23" s="1542"/>
      <c r="R23" s="1571"/>
      <c r="S23" s="1542"/>
      <c r="T23" s="1571"/>
      <c r="U23" s="1542"/>
      <c r="V23" s="1571"/>
      <c r="W23" s="1542"/>
      <c r="X23" s="1571"/>
      <c r="Y23" s="1306"/>
    </row>
    <row r="24" spans="1:25" ht="9" customHeight="1">
      <c r="A24" s="1748">
        <v>76</v>
      </c>
      <c r="B24" s="1301"/>
      <c r="C24" s="1749" t="s">
        <v>184</v>
      </c>
      <c r="D24" s="1749"/>
      <c r="E24" s="1326"/>
      <c r="F24" s="1306"/>
      <c r="G24" s="1571"/>
      <c r="H24" s="1542"/>
      <c r="I24" s="1346"/>
      <c r="J24" s="1571"/>
      <c r="K24" s="1542"/>
      <c r="L24" s="1571"/>
      <c r="M24" s="1542"/>
      <c r="N24" s="1571"/>
      <c r="O24" s="1542"/>
      <c r="P24" s="1571"/>
      <c r="Q24" s="1542"/>
      <c r="R24" s="1571"/>
      <c r="S24" s="1542"/>
      <c r="T24" s="1571"/>
      <c r="U24" s="1542"/>
      <c r="V24" s="1571"/>
      <c r="W24" s="1542"/>
      <c r="X24" s="1571"/>
      <c r="Y24" s="1306"/>
    </row>
    <row r="25" spans="1:25" ht="9" customHeight="1">
      <c r="A25" s="1736"/>
      <c r="B25" s="1308"/>
      <c r="C25" s="1581"/>
      <c r="D25" s="1581" t="s">
        <v>185</v>
      </c>
      <c r="E25" s="1310">
        <v>293</v>
      </c>
      <c r="F25" s="1306"/>
      <c r="G25" s="1577"/>
      <c r="H25" s="1545"/>
      <c r="I25" s="1346"/>
      <c r="J25" s="1577">
        <v>291</v>
      </c>
      <c r="K25" s="1542"/>
      <c r="L25" s="1577">
        <v>280</v>
      </c>
      <c r="M25" s="1542"/>
      <c r="N25" s="1577">
        <v>269</v>
      </c>
      <c r="O25" s="1542"/>
      <c r="P25" s="1577">
        <v>263</v>
      </c>
      <c r="Q25" s="1542"/>
      <c r="R25" s="1577">
        <v>250</v>
      </c>
      <c r="S25" s="1542"/>
      <c r="T25" s="1577">
        <v>73</v>
      </c>
      <c r="U25" s="1542"/>
      <c r="V25" s="1577">
        <v>70</v>
      </c>
      <c r="W25" s="1542"/>
      <c r="X25" s="1577">
        <v>74</v>
      </c>
      <c r="Y25" s="1306"/>
    </row>
    <row r="26" spans="1:25" ht="9" customHeight="1">
      <c r="A26" s="1312">
        <v>77</v>
      </c>
      <c r="B26" s="1312"/>
      <c r="C26" s="1743" t="s">
        <v>186</v>
      </c>
      <c r="D26" s="1743"/>
      <c r="E26" s="1310">
        <f>E25</f>
        <v>293</v>
      </c>
      <c r="F26" s="1306"/>
      <c r="G26" s="1577" t="s">
        <v>23</v>
      </c>
      <c r="H26" s="1545"/>
      <c r="I26" s="1346"/>
      <c r="J26" s="1577">
        <v>291</v>
      </c>
      <c r="K26" s="1542"/>
      <c r="L26" s="1577">
        <v>280</v>
      </c>
      <c r="M26" s="1542"/>
      <c r="N26" s="1577">
        <v>269</v>
      </c>
      <c r="O26" s="1542"/>
      <c r="P26" s="1577">
        <v>263</v>
      </c>
      <c r="Q26" s="1542"/>
      <c r="R26" s="1577">
        <v>250</v>
      </c>
      <c r="S26" s="1542"/>
      <c r="T26" s="1577">
        <v>73</v>
      </c>
      <c r="U26" s="1542"/>
      <c r="V26" s="1577">
        <v>70</v>
      </c>
      <c r="W26" s="1542"/>
      <c r="X26" s="1577">
        <v>74</v>
      </c>
      <c r="Y26" s="1306"/>
    </row>
    <row r="27" spans="1:25" ht="9" customHeight="1">
      <c r="A27" s="1319">
        <v>78</v>
      </c>
      <c r="B27" s="1319"/>
      <c r="C27" s="1737" t="s">
        <v>184</v>
      </c>
      <c r="D27" s="1737"/>
      <c r="E27" s="1326"/>
      <c r="F27" s="1306"/>
      <c r="G27" s="1571"/>
      <c r="H27" s="1542"/>
      <c r="I27" s="1346"/>
      <c r="J27" s="1571"/>
      <c r="K27" s="1542"/>
      <c r="L27" s="1571"/>
      <c r="M27" s="1542"/>
      <c r="N27" s="1571"/>
      <c r="O27" s="1542"/>
      <c r="P27" s="1571"/>
      <c r="Q27" s="1542"/>
      <c r="R27" s="1571"/>
      <c r="S27" s="1542"/>
      <c r="T27" s="1571"/>
      <c r="U27" s="1542"/>
      <c r="V27" s="1571"/>
      <c r="W27" s="1542"/>
      <c r="X27" s="1571"/>
      <c r="Y27" s="1306"/>
    </row>
    <row r="28" spans="1:25" ht="9" customHeight="1">
      <c r="A28" s="1308"/>
      <c r="B28" s="1308"/>
      <c r="C28" s="1581"/>
      <c r="D28" s="1581" t="s">
        <v>187</v>
      </c>
      <c r="E28" s="1310">
        <v>0</v>
      </c>
      <c r="F28" s="1306"/>
      <c r="G28" s="1577"/>
      <c r="H28" s="1545"/>
      <c r="I28" s="1346"/>
      <c r="J28" s="1577">
        <v>0</v>
      </c>
      <c r="K28" s="1542"/>
      <c r="L28" s="1577">
        <v>0</v>
      </c>
      <c r="M28" s="1542"/>
      <c r="N28" s="1577">
        <v>0</v>
      </c>
      <c r="O28" s="1542"/>
      <c r="P28" s="1577">
        <v>0</v>
      </c>
      <c r="Q28" s="1542"/>
      <c r="R28" s="1577">
        <v>0</v>
      </c>
      <c r="S28" s="1542"/>
      <c r="T28" s="1577">
        <v>0</v>
      </c>
      <c r="U28" s="1542"/>
      <c r="V28" s="1577">
        <v>0</v>
      </c>
      <c r="W28" s="1542"/>
      <c r="X28" s="1577">
        <v>0</v>
      </c>
      <c r="Y28" s="1306"/>
    </row>
    <row r="29" spans="1:25" ht="18" customHeight="1">
      <c r="A29" s="1312">
        <v>79</v>
      </c>
      <c r="B29" s="1312"/>
      <c r="C29" s="1743" t="s">
        <v>188</v>
      </c>
      <c r="D29" s="1743"/>
      <c r="E29" s="1310">
        <v>0</v>
      </c>
      <c r="F29" s="1306"/>
      <c r="G29" s="1577" t="s">
        <v>69</v>
      </c>
      <c r="H29" s="1545"/>
      <c r="I29" s="1346"/>
      <c r="J29" s="1577">
        <v>0</v>
      </c>
      <c r="K29" s="1542"/>
      <c r="L29" s="1577">
        <v>0</v>
      </c>
      <c r="M29" s="1542"/>
      <c r="N29" s="1577">
        <v>0</v>
      </c>
      <c r="O29" s="1542"/>
      <c r="P29" s="1577">
        <v>0</v>
      </c>
      <c r="Q29" s="1542"/>
      <c r="R29" s="1577">
        <v>0</v>
      </c>
      <c r="S29" s="1542"/>
      <c r="T29" s="1577">
        <v>0</v>
      </c>
      <c r="U29" s="1542"/>
      <c r="V29" s="1577">
        <v>0</v>
      </c>
      <c r="W29" s="1542"/>
      <c r="X29" s="1577">
        <v>0</v>
      </c>
      <c r="Y29" s="1306"/>
    </row>
    <row r="30" spans="1:25" ht="21" customHeight="1">
      <c r="A30" s="1579"/>
      <c r="B30" s="1747" t="s">
        <v>1189</v>
      </c>
      <c r="C30" s="1747"/>
      <c r="D30" s="1747"/>
      <c r="E30" s="1326"/>
      <c r="F30" s="1306"/>
      <c r="G30" s="1571"/>
      <c r="H30" s="1542"/>
      <c r="I30" s="1346"/>
      <c r="J30" s="1571"/>
      <c r="K30" s="1542"/>
      <c r="L30" s="1571"/>
      <c r="M30" s="1542"/>
      <c r="N30" s="1571"/>
      <c r="O30" s="1542"/>
      <c r="P30" s="1571"/>
      <c r="Q30" s="1542"/>
      <c r="R30" s="1571"/>
      <c r="S30" s="1542"/>
      <c r="T30" s="1571"/>
      <c r="U30" s="1542"/>
      <c r="V30" s="1571"/>
      <c r="W30" s="1542"/>
      <c r="X30" s="1571"/>
      <c r="Y30" s="1306"/>
    </row>
    <row r="31" spans="1:25" ht="18" customHeight="1">
      <c r="A31" s="1308">
        <v>80</v>
      </c>
      <c r="B31" s="1308"/>
      <c r="C31" s="1739" t="s">
        <v>189</v>
      </c>
      <c r="D31" s="1739"/>
      <c r="E31" s="1582" t="s">
        <v>162</v>
      </c>
      <c r="F31" s="1306"/>
      <c r="G31" s="1577"/>
      <c r="H31" s="1545"/>
      <c r="I31" s="1346"/>
      <c r="J31" s="1547" t="s">
        <v>162</v>
      </c>
      <c r="K31" s="1542"/>
      <c r="L31" s="1547" t="s">
        <v>162</v>
      </c>
      <c r="M31" s="1542"/>
      <c r="N31" s="1547" t="s">
        <v>162</v>
      </c>
      <c r="O31" s="1542"/>
      <c r="P31" s="1547" t="s">
        <v>162</v>
      </c>
      <c r="Q31" s="1542"/>
      <c r="R31" s="1547" t="s">
        <v>162</v>
      </c>
      <c r="S31" s="1542"/>
      <c r="T31" s="1547" t="s">
        <v>162</v>
      </c>
      <c r="U31" s="1542"/>
      <c r="V31" s="1547" t="s">
        <v>162</v>
      </c>
      <c r="W31" s="1542"/>
      <c r="X31" s="1547" t="s">
        <v>162</v>
      </c>
      <c r="Y31" s="1306"/>
    </row>
    <row r="32" spans="1:25" ht="18" customHeight="1">
      <c r="A32" s="1312">
        <v>81</v>
      </c>
      <c r="B32" s="1312"/>
      <c r="C32" s="1743" t="s">
        <v>190</v>
      </c>
      <c r="D32" s="1743"/>
      <c r="E32" s="1582" t="s">
        <v>162</v>
      </c>
      <c r="F32" s="1306"/>
      <c r="G32" s="1577"/>
      <c r="H32" s="1545"/>
      <c r="I32" s="1346"/>
      <c r="J32" s="1547" t="s">
        <v>162</v>
      </c>
      <c r="K32" s="1542"/>
      <c r="L32" s="1547" t="s">
        <v>162</v>
      </c>
      <c r="M32" s="1542"/>
      <c r="N32" s="1547" t="s">
        <v>162</v>
      </c>
      <c r="O32" s="1542"/>
      <c r="P32" s="1547" t="s">
        <v>162</v>
      </c>
      <c r="Q32" s="1542"/>
      <c r="R32" s="1547" t="s">
        <v>162</v>
      </c>
      <c r="S32" s="1542"/>
      <c r="T32" s="1547" t="s">
        <v>162</v>
      </c>
      <c r="U32" s="1542"/>
      <c r="V32" s="1547" t="s">
        <v>162</v>
      </c>
      <c r="W32" s="1542"/>
      <c r="X32" s="1547" t="s">
        <v>162</v>
      </c>
      <c r="Y32" s="1306"/>
    </row>
    <row r="33" spans="1:25" ht="9" customHeight="1">
      <c r="A33" s="1319"/>
      <c r="B33" s="1319"/>
      <c r="C33" s="1583"/>
      <c r="D33" s="1583"/>
      <c r="E33" s="1584"/>
      <c r="F33" s="1306"/>
      <c r="G33" s="1741" t="s">
        <v>191</v>
      </c>
      <c r="H33" s="1542"/>
      <c r="I33" s="1346"/>
      <c r="J33" s="1322"/>
      <c r="K33" s="1542"/>
      <c r="L33" s="1322"/>
      <c r="M33" s="1542"/>
      <c r="N33" s="1322"/>
      <c r="O33" s="1542"/>
      <c r="P33" s="1322"/>
      <c r="Q33" s="1542"/>
      <c r="R33" s="1322"/>
      <c r="S33" s="1542"/>
      <c r="T33" s="1322"/>
      <c r="U33" s="1542"/>
      <c r="V33" s="1322"/>
      <c r="W33" s="1542"/>
      <c r="X33" s="1322"/>
      <c r="Y33" s="1306"/>
    </row>
    <row r="34" spans="1:25" ht="9" customHeight="1">
      <c r="A34" s="1585">
        <v>82</v>
      </c>
      <c r="B34" s="1585"/>
      <c r="C34" s="1739" t="s">
        <v>192</v>
      </c>
      <c r="D34" s="1739"/>
      <c r="E34" s="1310">
        <v>1003</v>
      </c>
      <c r="F34" s="1306"/>
      <c r="G34" s="1742"/>
      <c r="H34" s="1545"/>
      <c r="I34" s="1346"/>
      <c r="J34" s="1586">
        <v>1003</v>
      </c>
      <c r="K34" s="1542"/>
      <c r="L34" s="1586">
        <v>1003</v>
      </c>
      <c r="M34" s="1542"/>
      <c r="N34" s="1586">
        <v>1003</v>
      </c>
      <c r="O34" s="1542"/>
      <c r="P34" s="1586">
        <v>1253</v>
      </c>
      <c r="Q34" s="1542"/>
      <c r="R34" s="1586">
        <v>1253</v>
      </c>
      <c r="S34" s="1542"/>
      <c r="T34" s="1586">
        <v>1253</v>
      </c>
      <c r="U34" s="1542"/>
      <c r="V34" s="1586">
        <v>1253</v>
      </c>
      <c r="W34" s="1542"/>
      <c r="X34" s="1586">
        <v>1504</v>
      </c>
      <c r="Y34" s="1306"/>
    </row>
    <row r="35" spans="1:25" ht="9" customHeight="1">
      <c r="A35" s="1735">
        <v>83</v>
      </c>
      <c r="B35" s="1587"/>
      <c r="C35" s="1737" t="s">
        <v>193</v>
      </c>
      <c r="D35" s="1738"/>
      <c r="E35" s="1326"/>
      <c r="F35" s="1306"/>
      <c r="G35" s="1741" t="s">
        <v>194</v>
      </c>
      <c r="H35" s="1542"/>
      <c r="I35" s="1346"/>
      <c r="J35" s="1588"/>
      <c r="K35" s="1542"/>
      <c r="L35" s="1588"/>
      <c r="M35" s="1542"/>
      <c r="N35" s="1588"/>
      <c r="O35" s="1542"/>
      <c r="P35" s="1588"/>
      <c r="Q35" s="1542"/>
      <c r="R35" s="1588"/>
      <c r="S35" s="1542"/>
      <c r="T35" s="1588"/>
      <c r="U35" s="1542"/>
      <c r="V35" s="1588"/>
      <c r="W35" s="1542"/>
      <c r="X35" s="1588"/>
      <c r="Y35" s="1306"/>
    </row>
    <row r="36" spans="1:25" ht="9.75" customHeight="1">
      <c r="A36" s="1736"/>
      <c r="B36" s="1585"/>
      <c r="C36" s="1739"/>
      <c r="D36" s="1740"/>
      <c r="E36" s="1310">
        <v>590</v>
      </c>
      <c r="F36" s="1306"/>
      <c r="G36" s="1742"/>
      <c r="H36" s="1545"/>
      <c r="I36" s="1346"/>
      <c r="J36" s="1586">
        <v>602</v>
      </c>
      <c r="K36" s="1542"/>
      <c r="L36" s="1586">
        <v>597</v>
      </c>
      <c r="M36" s="1542"/>
      <c r="N36" s="1586">
        <v>608</v>
      </c>
      <c r="O36" s="1542"/>
      <c r="P36" s="1586">
        <v>369</v>
      </c>
      <c r="Q36" s="1542"/>
      <c r="R36" s="1586">
        <v>376</v>
      </c>
      <c r="S36" s="1542"/>
      <c r="T36" s="1586">
        <v>376</v>
      </c>
      <c r="U36" s="1542"/>
      <c r="V36" s="1586">
        <v>392</v>
      </c>
      <c r="W36" s="1542"/>
      <c r="X36" s="1586">
        <v>158</v>
      </c>
      <c r="Y36" s="1306"/>
    </row>
    <row r="37" spans="1:25" ht="9" customHeight="1">
      <c r="A37" s="1520">
        <v>84</v>
      </c>
      <c r="B37" s="1520"/>
      <c r="C37" s="1743" t="s">
        <v>195</v>
      </c>
      <c r="D37" s="1743"/>
      <c r="E37" s="1310">
        <v>1802</v>
      </c>
      <c r="F37" s="1306"/>
      <c r="G37" s="1544"/>
      <c r="H37" s="1545"/>
      <c r="I37" s="1346"/>
      <c r="J37" s="1589">
        <v>1802</v>
      </c>
      <c r="K37" s="1542"/>
      <c r="L37" s="1589">
        <v>1802</v>
      </c>
      <c r="M37" s="1542"/>
      <c r="N37" s="1589">
        <v>1802</v>
      </c>
      <c r="O37" s="1542"/>
      <c r="P37" s="1589">
        <v>2253</v>
      </c>
      <c r="Q37" s="1542"/>
      <c r="R37" s="1589">
        <v>2253</v>
      </c>
      <c r="S37" s="1542"/>
      <c r="T37" s="1589">
        <v>2253</v>
      </c>
      <c r="U37" s="1542"/>
      <c r="V37" s="1589">
        <v>2253</v>
      </c>
      <c r="W37" s="1542"/>
      <c r="X37" s="1589">
        <v>2704</v>
      </c>
      <c r="Y37" s="1306"/>
    </row>
    <row r="38" spans="1:25" ht="18" customHeight="1">
      <c r="A38" s="1312">
        <v>85</v>
      </c>
      <c r="B38" s="1520"/>
      <c r="C38" s="1743" t="s">
        <v>196</v>
      </c>
      <c r="D38" s="1743"/>
      <c r="E38" s="1590">
        <v>0</v>
      </c>
      <c r="F38" s="1591"/>
      <c r="G38" s="1592"/>
      <c r="H38" s="1593"/>
      <c r="I38" s="1594"/>
      <c r="J38" s="1595">
        <v>0</v>
      </c>
      <c r="K38" s="1593"/>
      <c r="L38" s="1595">
        <v>0</v>
      </c>
      <c r="M38" s="1593"/>
      <c r="N38" s="1595">
        <v>0</v>
      </c>
      <c r="O38" s="1593"/>
      <c r="P38" s="1595">
        <v>0</v>
      </c>
      <c r="Q38" s="1593"/>
      <c r="R38" s="1595">
        <v>0</v>
      </c>
      <c r="S38" s="1593"/>
      <c r="T38" s="1595">
        <v>0</v>
      </c>
      <c r="U38" s="1593"/>
      <c r="V38" s="1595">
        <v>0</v>
      </c>
      <c r="W38" s="1593"/>
      <c r="X38" s="1595">
        <v>0</v>
      </c>
      <c r="Y38" s="1596"/>
    </row>
    <row r="39" spans="1:25" ht="4.5" customHeight="1">
      <c r="A39" s="1597"/>
      <c r="B39" s="1597"/>
      <c r="C39" s="1597"/>
      <c r="D39" s="1597"/>
      <c r="E39" s="1597"/>
      <c r="F39" s="1597"/>
      <c r="G39" s="1597"/>
      <c r="H39" s="1597"/>
      <c r="I39" s="1597"/>
      <c r="J39" s="1597"/>
      <c r="K39" s="1597"/>
      <c r="L39" s="1597"/>
      <c r="M39" s="1597"/>
      <c r="N39" s="1597"/>
      <c r="O39" s="1597"/>
      <c r="P39" s="1597"/>
      <c r="Q39" s="1597"/>
      <c r="R39" s="1597"/>
      <c r="S39" s="1597"/>
      <c r="T39" s="1597"/>
      <c r="U39" s="1597"/>
      <c r="V39" s="1597"/>
      <c r="W39" s="1597"/>
      <c r="X39" s="1597"/>
      <c r="Y39" s="1597"/>
    </row>
    <row r="40" spans="1:25" ht="27.75" customHeight="1">
      <c r="A40" s="1598" t="s">
        <v>1115</v>
      </c>
      <c r="B40" s="1744" t="s">
        <v>1215</v>
      </c>
      <c r="C40" s="1744"/>
      <c r="D40" s="1744"/>
      <c r="E40" s="1744"/>
      <c r="F40" s="1744"/>
      <c r="G40" s="1744"/>
      <c r="H40" s="1744"/>
      <c r="I40" s="1744"/>
      <c r="J40" s="1744"/>
      <c r="K40" s="1744"/>
      <c r="L40" s="1744"/>
      <c r="M40" s="1744"/>
      <c r="N40" s="1744"/>
      <c r="O40" s="1744"/>
      <c r="P40" s="1744"/>
      <c r="Q40" s="1744"/>
      <c r="R40" s="1744"/>
      <c r="S40" s="1744"/>
      <c r="T40" s="1744"/>
      <c r="U40" s="1744"/>
      <c r="V40" s="1744"/>
      <c r="W40" s="1744"/>
      <c r="X40" s="1744"/>
      <c r="Y40" s="1744"/>
    </row>
    <row r="41" spans="1:25" ht="9" customHeight="1">
      <c r="A41" s="1598" t="s">
        <v>1116</v>
      </c>
      <c r="B41" s="1744" t="s">
        <v>197</v>
      </c>
      <c r="C41" s="1744"/>
      <c r="D41" s="1744"/>
      <c r="E41" s="1744"/>
      <c r="F41" s="1744"/>
      <c r="G41" s="1744"/>
      <c r="H41" s="1744"/>
      <c r="I41" s="1744"/>
      <c r="J41" s="1744"/>
      <c r="K41" s="1744"/>
      <c r="L41" s="1744"/>
      <c r="M41" s="1744"/>
      <c r="N41" s="1744"/>
      <c r="O41" s="1744"/>
      <c r="P41" s="1744"/>
      <c r="Q41" s="1744"/>
      <c r="R41" s="1744"/>
      <c r="S41" s="1744"/>
      <c r="T41" s="1744"/>
      <c r="U41" s="1744"/>
      <c r="V41" s="1744"/>
      <c r="W41" s="1744"/>
      <c r="X41" s="1744"/>
      <c r="Y41" s="1744"/>
    </row>
    <row r="42" spans="1:25" ht="9" customHeight="1">
      <c r="A42" s="1598" t="s">
        <v>1123</v>
      </c>
      <c r="B42" s="1734" t="s">
        <v>198</v>
      </c>
      <c r="C42" s="1734"/>
      <c r="D42" s="1734"/>
      <c r="E42" s="1734"/>
      <c r="F42" s="1734"/>
      <c r="G42" s="1734"/>
      <c r="H42" s="1734"/>
      <c r="I42" s="1734"/>
      <c r="J42" s="1734"/>
      <c r="K42" s="1734"/>
      <c r="L42" s="1734"/>
      <c r="M42" s="1734"/>
      <c r="N42" s="1734"/>
      <c r="O42" s="1734"/>
      <c r="P42" s="1734"/>
      <c r="Q42" s="1734"/>
      <c r="R42" s="1734"/>
      <c r="S42" s="1734"/>
      <c r="T42" s="1734"/>
      <c r="U42" s="1734"/>
      <c r="V42" s="1734"/>
      <c r="W42" s="1734"/>
      <c r="X42" s="1734"/>
      <c r="Y42" s="1734"/>
    </row>
    <row r="43" spans="1:25" ht="9" customHeight="1">
      <c r="A43" s="1598" t="s">
        <v>1126</v>
      </c>
      <c r="B43" s="1734" t="s">
        <v>199</v>
      </c>
      <c r="C43" s="1734"/>
      <c r="D43" s="1734"/>
      <c r="E43" s="1734"/>
      <c r="F43" s="1734"/>
      <c r="G43" s="1734"/>
      <c r="H43" s="1734"/>
      <c r="I43" s="1734"/>
      <c r="J43" s="1734"/>
      <c r="K43" s="1734"/>
      <c r="L43" s="1734"/>
      <c r="M43" s="1734"/>
      <c r="N43" s="1734"/>
      <c r="O43" s="1734"/>
      <c r="P43" s="1734"/>
      <c r="Q43" s="1734"/>
      <c r="R43" s="1734"/>
      <c r="S43" s="1734"/>
      <c r="T43" s="1734"/>
      <c r="U43" s="1734"/>
      <c r="V43" s="1734"/>
      <c r="W43" s="1734"/>
      <c r="X43" s="1734"/>
      <c r="Y43" s="1734"/>
    </row>
    <row r="44" spans="1:25" ht="18" customHeight="1">
      <c r="A44" s="1598" t="s">
        <v>1127</v>
      </c>
      <c r="B44" s="1734" t="s">
        <v>1053</v>
      </c>
      <c r="C44" s="1734"/>
      <c r="D44" s="1734"/>
      <c r="E44" s="1734"/>
      <c r="F44" s="1734"/>
      <c r="G44" s="1734"/>
      <c r="H44" s="1734"/>
      <c r="I44" s="1734"/>
      <c r="J44" s="1734"/>
      <c r="K44" s="1734"/>
      <c r="L44" s="1734"/>
      <c r="M44" s="1734"/>
      <c r="N44" s="1734"/>
      <c r="O44" s="1734"/>
      <c r="P44" s="1734"/>
      <c r="Q44" s="1734"/>
      <c r="R44" s="1734"/>
      <c r="S44" s="1734"/>
      <c r="T44" s="1734"/>
      <c r="U44" s="1734"/>
      <c r="V44" s="1734"/>
      <c r="W44" s="1734"/>
      <c r="X44" s="1734"/>
      <c r="Y44" s="1734"/>
    </row>
    <row r="45" spans="1:25" ht="18" customHeight="1">
      <c r="A45" s="1598" t="s">
        <v>1147</v>
      </c>
      <c r="B45" s="1734" t="s">
        <v>1044</v>
      </c>
      <c r="C45" s="1734"/>
      <c r="D45" s="1734"/>
      <c r="E45" s="1734"/>
      <c r="F45" s="1734"/>
      <c r="G45" s="1734"/>
      <c r="H45" s="1734"/>
      <c r="I45" s="1734"/>
      <c r="J45" s="1734"/>
      <c r="K45" s="1734"/>
      <c r="L45" s="1734"/>
      <c r="M45" s="1734"/>
      <c r="N45" s="1734"/>
      <c r="O45" s="1734"/>
      <c r="P45" s="1734"/>
      <c r="Q45" s="1734"/>
      <c r="R45" s="1734"/>
      <c r="S45" s="1734"/>
      <c r="T45" s="1734"/>
      <c r="U45" s="1734"/>
      <c r="V45" s="1734"/>
      <c r="W45" s="1734"/>
      <c r="X45" s="1734"/>
      <c r="Y45" s="1734"/>
    </row>
    <row r="46" spans="1:25" ht="20.25" customHeight="1">
      <c r="A46" s="1598" t="s">
        <v>1148</v>
      </c>
      <c r="B46" s="1734" t="s">
        <v>1190</v>
      </c>
      <c r="C46" s="1734"/>
      <c r="D46" s="1734"/>
      <c r="E46" s="1734"/>
      <c r="F46" s="1734"/>
      <c r="G46" s="1734"/>
      <c r="H46" s="1734"/>
      <c r="I46" s="1734"/>
      <c r="J46" s="1734"/>
      <c r="K46" s="1734"/>
      <c r="L46" s="1734"/>
      <c r="M46" s="1734"/>
      <c r="N46" s="1734"/>
      <c r="O46" s="1734"/>
      <c r="P46" s="1734"/>
      <c r="Q46" s="1734"/>
      <c r="R46" s="1734"/>
      <c r="S46" s="1734"/>
      <c r="T46" s="1734"/>
      <c r="U46" s="1734"/>
      <c r="V46" s="1734"/>
      <c r="W46" s="1734"/>
      <c r="X46" s="1734"/>
      <c r="Y46" s="1734"/>
    </row>
    <row r="47" spans="1:25" ht="19.5" customHeight="1">
      <c r="A47" s="1598" t="s">
        <v>1199</v>
      </c>
      <c r="B47" s="1731" t="s">
        <v>1045</v>
      </c>
      <c r="C47" s="1731"/>
      <c r="D47" s="1731"/>
      <c r="E47" s="1731"/>
      <c r="F47" s="1731"/>
      <c r="G47" s="1731"/>
      <c r="H47" s="1731"/>
      <c r="I47" s="1731"/>
      <c r="J47" s="1731"/>
      <c r="K47" s="1731"/>
      <c r="L47" s="1731"/>
      <c r="M47" s="1731"/>
      <c r="N47" s="1731"/>
      <c r="O47" s="1731"/>
      <c r="P47" s="1731"/>
      <c r="Q47" s="1731"/>
      <c r="R47" s="1731"/>
      <c r="S47" s="1731"/>
      <c r="T47" s="1731"/>
      <c r="U47" s="1731"/>
      <c r="V47" s="1731"/>
      <c r="W47" s="1731"/>
      <c r="X47" s="1731"/>
      <c r="Y47" s="1731"/>
    </row>
    <row r="48" spans="1:25" ht="28.5" customHeight="1">
      <c r="A48" s="1599" t="s">
        <v>1200</v>
      </c>
      <c r="B48" s="1732" t="s">
        <v>200</v>
      </c>
      <c r="C48" s="1732"/>
      <c r="D48" s="1732"/>
      <c r="E48" s="1732"/>
      <c r="F48" s="1732"/>
      <c r="G48" s="1732"/>
      <c r="H48" s="1732"/>
      <c r="I48" s="1732"/>
      <c r="J48" s="1732"/>
      <c r="K48" s="1732"/>
      <c r="L48" s="1732"/>
      <c r="M48" s="1732"/>
      <c r="N48" s="1732"/>
      <c r="O48" s="1732"/>
      <c r="P48" s="1732"/>
      <c r="Q48" s="1732"/>
      <c r="R48" s="1732"/>
      <c r="S48" s="1732"/>
      <c r="T48" s="1732"/>
      <c r="U48" s="1732"/>
      <c r="V48" s="1732"/>
      <c r="W48" s="1732"/>
      <c r="X48" s="1732"/>
      <c r="Y48" s="1732"/>
    </row>
    <row r="49" spans="1:25" ht="18.75" customHeight="1">
      <c r="A49" s="1599" t="s">
        <v>1201</v>
      </c>
      <c r="B49" s="1732" t="s">
        <v>201</v>
      </c>
      <c r="C49" s="1732"/>
      <c r="D49" s="1732"/>
      <c r="E49" s="1732"/>
      <c r="F49" s="1732"/>
      <c r="G49" s="1732"/>
      <c r="H49" s="1732"/>
      <c r="I49" s="1732"/>
      <c r="J49" s="1732"/>
      <c r="K49" s="1732"/>
      <c r="L49" s="1732"/>
      <c r="M49" s="1732"/>
      <c r="N49" s="1732"/>
      <c r="O49" s="1732"/>
      <c r="P49" s="1732"/>
      <c r="Q49" s="1732"/>
      <c r="R49" s="1732"/>
      <c r="S49" s="1732"/>
      <c r="T49" s="1732"/>
      <c r="U49" s="1732"/>
      <c r="V49" s="1732"/>
      <c r="W49" s="1732"/>
      <c r="X49" s="1732"/>
      <c r="Y49" s="1732"/>
    </row>
    <row r="50" spans="1:25" ht="9" customHeight="1">
      <c r="A50" s="1599" t="s">
        <v>1202</v>
      </c>
      <c r="B50" s="1732" t="s">
        <v>202</v>
      </c>
      <c r="C50" s="1732"/>
      <c r="D50" s="1732"/>
      <c r="E50" s="1732"/>
      <c r="F50" s="1732"/>
      <c r="G50" s="1732"/>
      <c r="H50" s="1732"/>
      <c r="I50" s="1732"/>
      <c r="J50" s="1732"/>
      <c r="K50" s="1732"/>
      <c r="L50" s="1732"/>
      <c r="M50" s="1732"/>
      <c r="N50" s="1732"/>
      <c r="O50" s="1732"/>
      <c r="P50" s="1732"/>
      <c r="Q50" s="1732"/>
      <c r="R50" s="1732"/>
      <c r="S50" s="1732"/>
      <c r="T50" s="1732"/>
      <c r="U50" s="1732"/>
      <c r="V50" s="1732"/>
      <c r="W50" s="1732"/>
      <c r="X50" s="1732"/>
      <c r="Y50" s="1732"/>
    </row>
    <row r="51" spans="1:25">
      <c r="A51" s="1600" t="s">
        <v>162</v>
      </c>
      <c r="B51" s="1733" t="s">
        <v>203</v>
      </c>
      <c r="C51" s="1733"/>
      <c r="D51" s="1733"/>
      <c r="E51" s="1733"/>
      <c r="F51" s="1733"/>
      <c r="G51" s="1733"/>
      <c r="H51" s="1733"/>
      <c r="I51" s="1733"/>
      <c r="J51" s="1733"/>
      <c r="K51" s="1733"/>
      <c r="L51" s="1733"/>
      <c r="M51" s="1733"/>
      <c r="N51" s="1733"/>
      <c r="O51" s="1733"/>
      <c r="P51" s="1733"/>
      <c r="Q51" s="1733"/>
      <c r="R51" s="1733"/>
      <c r="S51" s="1733"/>
      <c r="T51" s="1733"/>
      <c r="U51" s="1733"/>
      <c r="V51" s="1733"/>
      <c r="W51" s="1733"/>
      <c r="X51" s="1733"/>
      <c r="Y51" s="1733"/>
    </row>
  </sheetData>
  <mergeCells count="48">
    <mergeCell ref="B5:D5"/>
    <mergeCell ref="A1:Y1"/>
    <mergeCell ref="A2:Y2"/>
    <mergeCell ref="A3:D3"/>
    <mergeCell ref="E3:H3"/>
    <mergeCell ref="A4:D4"/>
    <mergeCell ref="G19:G20"/>
    <mergeCell ref="C20:D20"/>
    <mergeCell ref="C6:D6"/>
    <mergeCell ref="C7:D7"/>
    <mergeCell ref="C8:D8"/>
    <mergeCell ref="C9:D9"/>
    <mergeCell ref="C14:D14"/>
    <mergeCell ref="B15:D15"/>
    <mergeCell ref="A24:A25"/>
    <mergeCell ref="C24:D24"/>
    <mergeCell ref="C26:D26"/>
    <mergeCell ref="C16:D16"/>
    <mergeCell ref="C17:D17"/>
    <mergeCell ref="C18:D18"/>
    <mergeCell ref="B19:D19"/>
    <mergeCell ref="G33:G34"/>
    <mergeCell ref="C34:D34"/>
    <mergeCell ref="C21:D21"/>
    <mergeCell ref="C22:D22"/>
    <mergeCell ref="B23:D23"/>
    <mergeCell ref="C27:D27"/>
    <mergeCell ref="C29:D29"/>
    <mergeCell ref="B30:D30"/>
    <mergeCell ref="C31:D31"/>
    <mergeCell ref="C32:D32"/>
    <mergeCell ref="B46:Y46"/>
    <mergeCell ref="A35:A36"/>
    <mergeCell ref="C35:D36"/>
    <mergeCell ref="G35:G36"/>
    <mergeCell ref="C37:D37"/>
    <mergeCell ref="C38:D38"/>
    <mergeCell ref="B40:Y40"/>
    <mergeCell ref="B41:Y41"/>
    <mergeCell ref="B42:Y42"/>
    <mergeCell ref="B43:Y43"/>
    <mergeCell ref="B44:Y44"/>
    <mergeCell ref="B45:Y45"/>
    <mergeCell ref="B47:Y47"/>
    <mergeCell ref="B48:Y48"/>
    <mergeCell ref="B49:Y49"/>
    <mergeCell ref="B50:Y50"/>
    <mergeCell ref="B51:Y51"/>
  </mergeCells>
  <printOptions horizontalCentered="1"/>
  <pageMargins left="0.23622047244094491" right="0.23622047244094491" top="0.31496062992125984" bottom="0.23622047244094491" header="0.11811023622047245" footer="0.11811023622047245"/>
  <pageSetup scale="88"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zoomScaleNormal="100" workbookViewId="0">
      <selection activeCell="A3" sqref="A3:E3"/>
    </sheetView>
  </sheetViews>
  <sheetFormatPr defaultColWidth="9.140625" defaultRowHeight="9" customHeight="1"/>
  <cols>
    <col min="1" max="1" width="2.85546875" style="26" customWidth="1"/>
    <col min="2" max="4" width="1.28515625" style="26" customWidth="1"/>
    <col min="5" max="5" width="23.140625" style="26" customWidth="1"/>
    <col min="6" max="6" width="6.28515625" style="26" customWidth="1"/>
    <col min="7" max="7" width="7" style="26" customWidth="1"/>
    <col min="8" max="8" width="7.28515625" style="26" customWidth="1"/>
    <col min="9" max="9" width="7.85546875" style="26" customWidth="1"/>
    <col min="10" max="10" width="7" style="26" customWidth="1"/>
    <col min="11" max="11" width="1.28515625" style="26" customWidth="1"/>
    <col min="12" max="12" width="8.28515625" style="26" customWidth="1"/>
    <col min="13" max="13" width="5.7109375" style="26" customWidth="1"/>
    <col min="14" max="14" width="6.140625" style="26" customWidth="1"/>
    <col min="15" max="15" width="7" style="26" customWidth="1"/>
    <col min="16" max="16" width="1.28515625" style="26" customWidth="1"/>
    <col min="17" max="17" width="8.7109375" style="26" customWidth="1"/>
    <col min="18" max="18" width="5.28515625" style="26" customWidth="1"/>
    <col min="19" max="19" width="6.140625" style="26" customWidth="1"/>
    <col min="20" max="20" width="6.5703125" style="26" customWidth="1"/>
    <col min="21" max="21" width="1.28515625" style="26" customWidth="1"/>
    <col min="22" max="22" width="9.140625" style="26" customWidth="1"/>
    <col min="23" max="23" width="5.42578125" style="26" customWidth="1"/>
    <col min="24" max="24" width="6.140625" style="26" customWidth="1"/>
    <col min="25" max="25" width="6.85546875" style="26" customWidth="1"/>
    <col min="26" max="26" width="1.28515625" style="26" customWidth="1"/>
    <col min="27" max="27" width="9.140625" style="26" customWidth="1"/>
    <col min="28" max="16384" width="9.140625" style="26"/>
  </cols>
  <sheetData>
    <row r="1" spans="1:26" ht="33.75" customHeight="1">
      <c r="A1" s="1986" t="s">
        <v>1023</v>
      </c>
      <c r="B1" s="1986"/>
      <c r="C1" s="1986"/>
      <c r="D1" s="1986"/>
      <c r="E1" s="1986"/>
      <c r="F1" s="1986"/>
      <c r="G1" s="1986"/>
      <c r="H1" s="1986"/>
      <c r="I1" s="1986"/>
      <c r="J1" s="1986"/>
      <c r="K1" s="1986"/>
      <c r="L1" s="1986"/>
      <c r="M1" s="1986"/>
      <c r="N1" s="1986"/>
      <c r="O1" s="1986"/>
      <c r="P1" s="1986"/>
      <c r="Q1" s="1986"/>
      <c r="R1" s="1986"/>
      <c r="S1" s="1986"/>
      <c r="T1" s="1986"/>
      <c r="U1" s="1986"/>
      <c r="V1" s="1986"/>
      <c r="W1" s="1986"/>
      <c r="X1" s="1986"/>
      <c r="Y1" s="1986"/>
      <c r="Z1" s="1986"/>
    </row>
    <row r="2" spans="1:26" ht="9" customHeight="1">
      <c r="A2" s="1944"/>
      <c r="B2" s="1944"/>
      <c r="C2" s="1944"/>
      <c r="D2" s="1944"/>
      <c r="E2" s="1944"/>
      <c r="F2" s="1944"/>
      <c r="G2" s="1944"/>
      <c r="H2" s="1944"/>
      <c r="I2" s="1944"/>
      <c r="J2" s="1944"/>
      <c r="K2" s="1944"/>
      <c r="L2" s="1944"/>
      <c r="M2" s="1944"/>
      <c r="N2" s="1944"/>
      <c r="O2" s="1944"/>
      <c r="P2" s="1944"/>
      <c r="Q2" s="1944"/>
      <c r="R2" s="1944"/>
      <c r="S2" s="1944"/>
      <c r="T2" s="1944"/>
      <c r="U2" s="1944"/>
      <c r="V2" s="1944"/>
      <c r="W2" s="1944"/>
      <c r="X2" s="1944"/>
      <c r="Y2" s="1944"/>
      <c r="Z2" s="290"/>
    </row>
    <row r="3" spans="1:26" ht="10.5" customHeight="1">
      <c r="A3" s="2116" t="s">
        <v>526</v>
      </c>
      <c r="B3" s="2116"/>
      <c r="C3" s="2116"/>
      <c r="D3" s="2116"/>
      <c r="E3" s="2116"/>
      <c r="F3" s="2047" t="s">
        <v>108</v>
      </c>
      <c r="G3" s="2048"/>
      <c r="H3" s="2048"/>
      <c r="I3" s="2048"/>
      <c r="J3" s="2048"/>
      <c r="K3" s="2048"/>
      <c r="L3" s="2048"/>
      <c r="M3" s="2048"/>
      <c r="N3" s="2048"/>
      <c r="O3" s="2048"/>
      <c r="P3" s="2048"/>
      <c r="Q3" s="2048"/>
      <c r="R3" s="2048"/>
      <c r="S3" s="2048"/>
      <c r="T3" s="2048"/>
      <c r="U3" s="2048"/>
      <c r="V3" s="2048"/>
      <c r="W3" s="2048"/>
      <c r="X3" s="2048"/>
      <c r="Y3" s="2048"/>
      <c r="Z3" s="2049"/>
    </row>
    <row r="4" spans="1:26" ht="10.5" customHeight="1">
      <c r="A4" s="50"/>
      <c r="B4" s="50"/>
      <c r="C4" s="50"/>
      <c r="D4" s="50"/>
      <c r="E4" s="50"/>
      <c r="F4" s="101" t="s">
        <v>0</v>
      </c>
      <c r="G4" s="101" t="s">
        <v>1</v>
      </c>
      <c r="H4" s="101" t="s">
        <v>2</v>
      </c>
      <c r="I4" s="101" t="s">
        <v>4</v>
      </c>
      <c r="J4" s="101" t="s">
        <v>5</v>
      </c>
      <c r="K4" s="101"/>
      <c r="L4" s="101" t="s">
        <v>6</v>
      </c>
      <c r="M4" s="101" t="s">
        <v>7</v>
      </c>
      <c r="N4" s="101" t="s">
        <v>16</v>
      </c>
      <c r="O4" s="101" t="s">
        <v>17</v>
      </c>
      <c r="P4" s="101"/>
      <c r="Q4" s="101" t="s">
        <v>18</v>
      </c>
      <c r="R4" s="101" t="s">
        <v>19</v>
      </c>
      <c r="S4" s="101" t="s">
        <v>20</v>
      </c>
      <c r="T4" s="101" t="s">
        <v>33</v>
      </c>
      <c r="U4" s="101"/>
      <c r="V4" s="101" t="s">
        <v>34</v>
      </c>
      <c r="W4" s="101" t="s">
        <v>35</v>
      </c>
      <c r="X4" s="101" t="s">
        <v>36</v>
      </c>
      <c r="Y4" s="101" t="s">
        <v>37</v>
      </c>
      <c r="Z4" s="102"/>
    </row>
    <row r="5" spans="1:26" ht="10.5" customHeight="1">
      <c r="A5" s="50"/>
      <c r="B5" s="50"/>
      <c r="C5" s="50"/>
      <c r="D5" s="50"/>
      <c r="E5" s="50"/>
      <c r="F5" s="875"/>
      <c r="G5" s="875"/>
      <c r="H5" s="875" t="s">
        <v>738</v>
      </c>
      <c r="I5" s="875"/>
      <c r="J5" s="875"/>
      <c r="K5" s="875"/>
      <c r="L5" s="2139" t="s">
        <v>739</v>
      </c>
      <c r="M5" s="2139"/>
      <c r="N5" s="2139"/>
      <c r="O5" s="2139"/>
      <c r="P5" s="875"/>
      <c r="Q5" s="875"/>
      <c r="R5" s="875"/>
      <c r="S5" s="875"/>
      <c r="T5" s="875"/>
      <c r="U5" s="875"/>
      <c r="V5" s="2139" t="s">
        <v>824</v>
      </c>
      <c r="W5" s="2139"/>
      <c r="X5" s="2139"/>
      <c r="Y5" s="2139"/>
      <c r="Z5" s="323"/>
    </row>
    <row r="6" spans="1:26" ht="10.5" customHeight="1">
      <c r="A6" s="50"/>
      <c r="B6" s="50"/>
      <c r="C6" s="50"/>
      <c r="D6" s="50"/>
      <c r="E6" s="50"/>
      <c r="F6" s="2020" t="s">
        <v>737</v>
      </c>
      <c r="G6" s="2020"/>
      <c r="H6" s="2020"/>
      <c r="I6" s="2020"/>
      <c r="J6" s="2020"/>
      <c r="K6" s="875"/>
      <c r="L6" s="2020" t="s">
        <v>740</v>
      </c>
      <c r="M6" s="2020"/>
      <c r="N6" s="2020"/>
      <c r="O6" s="2020"/>
      <c r="P6" s="875"/>
      <c r="Q6" s="2020" t="s">
        <v>741</v>
      </c>
      <c r="R6" s="2020"/>
      <c r="S6" s="2020"/>
      <c r="T6" s="2020"/>
      <c r="U6" s="875"/>
      <c r="V6" s="2020" t="s">
        <v>742</v>
      </c>
      <c r="W6" s="2020"/>
      <c r="X6" s="2020"/>
      <c r="Y6" s="2020"/>
      <c r="Z6" s="52"/>
    </row>
    <row r="7" spans="1:26" ht="10.5" customHeight="1">
      <c r="A7" s="50"/>
      <c r="B7" s="50"/>
      <c r="C7" s="50"/>
      <c r="D7" s="50"/>
      <c r="E7" s="50"/>
      <c r="F7" s="897"/>
      <c r="G7" s="897"/>
      <c r="H7" s="897"/>
      <c r="I7" s="897"/>
      <c r="J7" s="897"/>
      <c r="K7" s="897"/>
      <c r="L7" s="897" t="s">
        <v>1016</v>
      </c>
      <c r="M7" s="897"/>
      <c r="N7" s="897"/>
      <c r="O7" s="897"/>
      <c r="P7" s="897"/>
      <c r="Q7" s="897" t="s">
        <v>1016</v>
      </c>
      <c r="R7" s="897"/>
      <c r="S7" s="897"/>
      <c r="T7" s="897"/>
      <c r="U7" s="897"/>
      <c r="V7" s="897" t="s">
        <v>1016</v>
      </c>
      <c r="W7" s="897"/>
      <c r="X7" s="897"/>
      <c r="Y7" s="897"/>
      <c r="Z7" s="53"/>
    </row>
    <row r="8" spans="1:26" ht="10.5" customHeight="1">
      <c r="A8" s="50"/>
      <c r="B8" s="50"/>
      <c r="C8" s="50"/>
      <c r="D8" s="50"/>
      <c r="E8" s="50"/>
      <c r="F8" s="897"/>
      <c r="G8" s="897" t="s">
        <v>1013</v>
      </c>
      <c r="H8" s="897" t="s">
        <v>1014</v>
      </c>
      <c r="I8" s="897" t="s">
        <v>1015</v>
      </c>
      <c r="K8" s="2142" t="s">
        <v>750</v>
      </c>
      <c r="L8" s="2142"/>
      <c r="M8" s="897"/>
      <c r="N8" s="897"/>
      <c r="O8" s="897"/>
      <c r="P8" s="2142" t="s">
        <v>750</v>
      </c>
      <c r="Q8" s="2142"/>
      <c r="R8" s="897"/>
      <c r="S8" s="897"/>
      <c r="T8" s="897"/>
      <c r="U8" s="2142" t="s">
        <v>750</v>
      </c>
      <c r="V8" s="2142"/>
      <c r="W8" s="897"/>
      <c r="X8" s="897"/>
      <c r="Y8" s="897"/>
      <c r="Z8" s="53"/>
    </row>
    <row r="9" spans="1:26" ht="10.5" customHeight="1">
      <c r="A9" s="7"/>
      <c r="B9" s="7"/>
      <c r="C9" s="7"/>
      <c r="D9" s="7"/>
      <c r="E9" s="7"/>
      <c r="F9" s="190" t="s">
        <v>752</v>
      </c>
      <c r="G9" s="189" t="s">
        <v>621</v>
      </c>
      <c r="H9" s="189" t="s">
        <v>623</v>
      </c>
      <c r="I9" s="189" t="s">
        <v>1012</v>
      </c>
      <c r="J9" s="796" t="s">
        <v>1012</v>
      </c>
      <c r="K9" s="190"/>
      <c r="L9" s="190" t="s">
        <v>751</v>
      </c>
      <c r="M9" s="190" t="s">
        <v>1017</v>
      </c>
      <c r="N9" s="190" t="s">
        <v>1018</v>
      </c>
      <c r="O9" s="797" t="s">
        <v>1012</v>
      </c>
      <c r="P9" s="190"/>
      <c r="Q9" s="190" t="s">
        <v>751</v>
      </c>
      <c r="R9" s="190" t="s">
        <v>1017</v>
      </c>
      <c r="S9" s="190" t="s">
        <v>1018</v>
      </c>
      <c r="T9" s="797" t="s">
        <v>1012</v>
      </c>
      <c r="U9" s="190"/>
      <c r="V9" s="190" t="s">
        <v>751</v>
      </c>
      <c r="W9" s="190" t="s">
        <v>1017</v>
      </c>
      <c r="X9" s="190" t="s">
        <v>1018</v>
      </c>
      <c r="Y9" s="797" t="s">
        <v>1012</v>
      </c>
      <c r="Z9" s="298"/>
    </row>
    <row r="10" spans="1:26" ht="10.5" customHeight="1">
      <c r="A10" s="813">
        <v>1</v>
      </c>
      <c r="B10" s="2143" t="s">
        <v>743</v>
      </c>
      <c r="C10" s="2143"/>
      <c r="D10" s="2143"/>
      <c r="E10" s="2143"/>
      <c r="F10" s="814">
        <v>4250</v>
      </c>
      <c r="G10" s="815">
        <v>0</v>
      </c>
      <c r="H10" s="815">
        <v>0</v>
      </c>
      <c r="I10" s="815">
        <v>26</v>
      </c>
      <c r="J10" s="815">
        <v>0</v>
      </c>
      <c r="K10" s="815"/>
      <c r="L10" s="815">
        <v>2641</v>
      </c>
      <c r="M10" s="815">
        <v>1636</v>
      </c>
      <c r="N10" s="815">
        <v>0</v>
      </c>
      <c r="O10" s="815">
        <v>0</v>
      </c>
      <c r="P10" s="815"/>
      <c r="Q10" s="815">
        <v>220</v>
      </c>
      <c r="R10" s="815">
        <v>175</v>
      </c>
      <c r="S10" s="815">
        <v>0</v>
      </c>
      <c r="T10" s="815">
        <v>0</v>
      </c>
      <c r="U10" s="815"/>
      <c r="V10" s="815">
        <v>17</v>
      </c>
      <c r="W10" s="815">
        <v>13</v>
      </c>
      <c r="X10" s="815">
        <v>0</v>
      </c>
      <c r="Y10" s="815">
        <v>0</v>
      </c>
      <c r="Z10" s="104"/>
    </row>
    <row r="11" spans="1:26" ht="10.5" customHeight="1">
      <c r="A11" s="816">
        <v>2</v>
      </c>
      <c r="B11" s="2140" t="s">
        <v>744</v>
      </c>
      <c r="C11" s="2140"/>
      <c r="D11" s="2140"/>
      <c r="E11" s="2140"/>
      <c r="F11" s="817">
        <v>4250</v>
      </c>
      <c r="G11" s="818">
        <v>0</v>
      </c>
      <c r="H11" s="818">
        <v>0</v>
      </c>
      <c r="I11" s="818">
        <v>0</v>
      </c>
      <c r="J11" s="818">
        <v>0</v>
      </c>
      <c r="K11" s="818"/>
      <c r="L11" s="818">
        <v>2641</v>
      </c>
      <c r="M11" s="818">
        <v>1610</v>
      </c>
      <c r="N11" s="818">
        <v>0</v>
      </c>
      <c r="O11" s="818">
        <v>0</v>
      </c>
      <c r="P11" s="818"/>
      <c r="Q11" s="818">
        <v>220</v>
      </c>
      <c r="R11" s="818">
        <v>120</v>
      </c>
      <c r="S11" s="818">
        <v>0</v>
      </c>
      <c r="T11" s="818">
        <v>0</v>
      </c>
      <c r="U11" s="818"/>
      <c r="V11" s="818">
        <v>17</v>
      </c>
      <c r="W11" s="818">
        <v>9</v>
      </c>
      <c r="X11" s="818">
        <v>0</v>
      </c>
      <c r="Y11" s="818">
        <v>0</v>
      </c>
      <c r="Z11" s="105"/>
    </row>
    <row r="12" spans="1:26" ht="10.5" customHeight="1">
      <c r="A12" s="816">
        <v>3</v>
      </c>
      <c r="B12" s="804"/>
      <c r="C12" s="2140" t="s">
        <v>745</v>
      </c>
      <c r="D12" s="2140"/>
      <c r="E12" s="2141"/>
      <c r="F12" s="819">
        <v>4244</v>
      </c>
      <c r="G12" s="820">
        <v>0</v>
      </c>
      <c r="H12" s="820">
        <v>0</v>
      </c>
      <c r="I12" s="820">
        <v>0</v>
      </c>
      <c r="J12" s="820">
        <v>0</v>
      </c>
      <c r="K12" s="820"/>
      <c r="L12" s="820">
        <v>2635</v>
      </c>
      <c r="M12" s="820">
        <v>1610</v>
      </c>
      <c r="N12" s="820">
        <v>0</v>
      </c>
      <c r="O12" s="820">
        <v>0</v>
      </c>
      <c r="P12" s="820"/>
      <c r="Q12" s="820">
        <v>220</v>
      </c>
      <c r="R12" s="820">
        <v>120</v>
      </c>
      <c r="S12" s="820">
        <v>0</v>
      </c>
      <c r="T12" s="820">
        <v>0</v>
      </c>
      <c r="U12" s="820"/>
      <c r="V12" s="820">
        <v>17</v>
      </c>
      <c r="W12" s="820">
        <v>9</v>
      </c>
      <c r="X12" s="820">
        <v>0</v>
      </c>
      <c r="Y12" s="820">
        <v>0</v>
      </c>
      <c r="Z12" s="105"/>
    </row>
    <row r="13" spans="1:26" ht="10.5" customHeight="1">
      <c r="A13" s="816">
        <v>4</v>
      </c>
      <c r="B13" s="804"/>
      <c r="C13" s="804"/>
      <c r="D13" s="2140" t="s">
        <v>1020</v>
      </c>
      <c r="E13" s="2141"/>
      <c r="F13" s="821">
        <v>2454</v>
      </c>
      <c r="G13" s="822">
        <v>0</v>
      </c>
      <c r="H13" s="822">
        <v>0</v>
      </c>
      <c r="I13" s="822">
        <v>0</v>
      </c>
      <c r="J13" s="822">
        <v>0</v>
      </c>
      <c r="K13" s="822"/>
      <c r="L13" s="822">
        <v>1259</v>
      </c>
      <c r="M13" s="822">
        <v>1195</v>
      </c>
      <c r="N13" s="822">
        <v>0</v>
      </c>
      <c r="O13" s="822">
        <v>0</v>
      </c>
      <c r="P13" s="822"/>
      <c r="Q13" s="822">
        <v>118</v>
      </c>
      <c r="R13" s="822">
        <v>89</v>
      </c>
      <c r="S13" s="822">
        <v>0</v>
      </c>
      <c r="T13" s="822">
        <v>0</v>
      </c>
      <c r="U13" s="822"/>
      <c r="V13" s="822">
        <v>9</v>
      </c>
      <c r="W13" s="822">
        <v>7</v>
      </c>
      <c r="X13" s="822">
        <v>0</v>
      </c>
      <c r="Y13" s="822">
        <v>0</v>
      </c>
      <c r="Z13" s="105"/>
    </row>
    <row r="14" spans="1:26" ht="10.5" customHeight="1">
      <c r="A14" s="816">
        <v>5</v>
      </c>
      <c r="B14" s="804"/>
      <c r="C14" s="804"/>
      <c r="D14" s="2140" t="s">
        <v>1021</v>
      </c>
      <c r="E14" s="2141"/>
      <c r="F14" s="821">
        <v>1790</v>
      </c>
      <c r="G14" s="822">
        <v>0</v>
      </c>
      <c r="H14" s="822">
        <v>0</v>
      </c>
      <c r="I14" s="822">
        <v>0</v>
      </c>
      <c r="J14" s="822">
        <v>0</v>
      </c>
      <c r="K14" s="822"/>
      <c r="L14" s="822">
        <v>1376</v>
      </c>
      <c r="M14" s="822">
        <v>415</v>
      </c>
      <c r="N14" s="822">
        <v>0</v>
      </c>
      <c r="O14" s="822">
        <v>0</v>
      </c>
      <c r="P14" s="822"/>
      <c r="Q14" s="822">
        <v>102</v>
      </c>
      <c r="R14" s="822">
        <v>31</v>
      </c>
      <c r="S14" s="822">
        <v>0</v>
      </c>
      <c r="T14" s="822">
        <v>0</v>
      </c>
      <c r="U14" s="822"/>
      <c r="V14" s="822">
        <v>8</v>
      </c>
      <c r="W14" s="822">
        <v>2</v>
      </c>
      <c r="X14" s="822">
        <v>0</v>
      </c>
      <c r="Y14" s="822">
        <v>0</v>
      </c>
      <c r="Z14" s="105"/>
    </row>
    <row r="15" spans="1:26" ht="10.5" customHeight="1">
      <c r="A15" s="816">
        <v>6</v>
      </c>
      <c r="B15" s="804"/>
      <c r="C15" s="2140" t="s">
        <v>746</v>
      </c>
      <c r="D15" s="2140"/>
      <c r="E15" s="2141"/>
      <c r="F15" s="821">
        <v>6</v>
      </c>
      <c r="G15" s="822">
        <v>0</v>
      </c>
      <c r="H15" s="822">
        <v>0</v>
      </c>
      <c r="I15" s="822">
        <v>0</v>
      </c>
      <c r="J15" s="822">
        <v>0</v>
      </c>
      <c r="K15" s="822"/>
      <c r="L15" s="822">
        <v>6</v>
      </c>
      <c r="M15" s="822">
        <v>0</v>
      </c>
      <c r="N15" s="822">
        <v>0</v>
      </c>
      <c r="O15" s="822">
        <v>0</v>
      </c>
      <c r="P15" s="822"/>
      <c r="Q15" s="822">
        <v>0</v>
      </c>
      <c r="R15" s="822">
        <v>0</v>
      </c>
      <c r="S15" s="822">
        <v>0</v>
      </c>
      <c r="T15" s="822">
        <v>0</v>
      </c>
      <c r="U15" s="822"/>
      <c r="V15" s="822">
        <v>0</v>
      </c>
      <c r="W15" s="822">
        <v>0</v>
      </c>
      <c r="X15" s="822">
        <v>0</v>
      </c>
      <c r="Y15" s="822">
        <v>0</v>
      </c>
      <c r="Z15" s="105"/>
    </row>
    <row r="16" spans="1:26" ht="10.5" customHeight="1">
      <c r="A16" s="816">
        <v>7</v>
      </c>
      <c r="B16" s="804"/>
      <c r="C16" s="804"/>
      <c r="D16" s="2140" t="s">
        <v>747</v>
      </c>
      <c r="E16" s="2141"/>
      <c r="F16" s="821">
        <v>0</v>
      </c>
      <c r="G16" s="822">
        <v>0</v>
      </c>
      <c r="H16" s="822">
        <v>0</v>
      </c>
      <c r="I16" s="822">
        <v>0</v>
      </c>
      <c r="J16" s="822">
        <v>0</v>
      </c>
      <c r="K16" s="822"/>
      <c r="L16" s="822">
        <v>0</v>
      </c>
      <c r="M16" s="822">
        <v>0</v>
      </c>
      <c r="N16" s="822">
        <v>0</v>
      </c>
      <c r="O16" s="822">
        <v>0</v>
      </c>
      <c r="P16" s="822"/>
      <c r="Q16" s="822">
        <v>0</v>
      </c>
      <c r="R16" s="822">
        <v>0</v>
      </c>
      <c r="S16" s="822">
        <v>0</v>
      </c>
      <c r="T16" s="822">
        <v>0</v>
      </c>
      <c r="U16" s="822"/>
      <c r="V16" s="822">
        <v>0</v>
      </c>
      <c r="W16" s="822">
        <v>0</v>
      </c>
      <c r="X16" s="822">
        <v>0</v>
      </c>
      <c r="Y16" s="822">
        <v>0</v>
      </c>
      <c r="Z16" s="105"/>
    </row>
    <row r="17" spans="1:26" ht="10.5" customHeight="1">
      <c r="A17" s="816">
        <v>8</v>
      </c>
      <c r="B17" s="804"/>
      <c r="C17" s="804"/>
      <c r="D17" s="2140" t="s">
        <v>748</v>
      </c>
      <c r="E17" s="2141"/>
      <c r="F17" s="821">
        <v>6</v>
      </c>
      <c r="G17" s="822">
        <v>0</v>
      </c>
      <c r="H17" s="822">
        <v>0</v>
      </c>
      <c r="I17" s="822">
        <v>0</v>
      </c>
      <c r="J17" s="822">
        <v>0</v>
      </c>
      <c r="K17" s="822"/>
      <c r="L17" s="822">
        <v>6</v>
      </c>
      <c r="M17" s="822">
        <v>0</v>
      </c>
      <c r="N17" s="822">
        <v>0</v>
      </c>
      <c r="O17" s="822">
        <v>0</v>
      </c>
      <c r="P17" s="822"/>
      <c r="Q17" s="822">
        <v>0</v>
      </c>
      <c r="R17" s="822">
        <v>0</v>
      </c>
      <c r="S17" s="822">
        <v>0</v>
      </c>
      <c r="T17" s="822">
        <v>0</v>
      </c>
      <c r="U17" s="822"/>
      <c r="V17" s="822">
        <v>0</v>
      </c>
      <c r="W17" s="822">
        <v>0</v>
      </c>
      <c r="X17" s="822">
        <v>0</v>
      </c>
      <c r="Y17" s="822">
        <v>0</v>
      </c>
      <c r="Z17" s="105"/>
    </row>
    <row r="18" spans="1:26" ht="10.5" customHeight="1">
      <c r="A18" s="816">
        <v>9</v>
      </c>
      <c r="B18" s="2140" t="s">
        <v>749</v>
      </c>
      <c r="C18" s="2140"/>
      <c r="D18" s="2140"/>
      <c r="E18" s="2141"/>
      <c r="F18" s="823">
        <v>0</v>
      </c>
      <c r="G18" s="824">
        <v>0</v>
      </c>
      <c r="H18" s="824">
        <v>0</v>
      </c>
      <c r="I18" s="824">
        <v>26</v>
      </c>
      <c r="J18" s="824">
        <v>0</v>
      </c>
      <c r="K18" s="824"/>
      <c r="L18" s="824">
        <v>0</v>
      </c>
      <c r="M18" s="824">
        <v>26</v>
      </c>
      <c r="N18" s="824">
        <v>0</v>
      </c>
      <c r="O18" s="824">
        <v>0</v>
      </c>
      <c r="P18" s="824"/>
      <c r="Q18" s="824">
        <v>0</v>
      </c>
      <c r="R18" s="824">
        <v>55</v>
      </c>
      <c r="S18" s="824">
        <v>0</v>
      </c>
      <c r="T18" s="824">
        <v>0</v>
      </c>
      <c r="U18" s="824"/>
      <c r="V18" s="824">
        <v>0</v>
      </c>
      <c r="W18" s="824">
        <v>4</v>
      </c>
      <c r="X18" s="824">
        <v>0</v>
      </c>
      <c r="Y18" s="824">
        <v>0</v>
      </c>
      <c r="Z18" s="105"/>
    </row>
    <row r="19" spans="1:26" ht="10.5" customHeight="1">
      <c r="A19" s="816">
        <v>10</v>
      </c>
      <c r="B19" s="804"/>
      <c r="C19" s="2140" t="s">
        <v>745</v>
      </c>
      <c r="D19" s="2140"/>
      <c r="E19" s="2141"/>
      <c r="F19" s="821">
        <v>0</v>
      </c>
      <c r="G19" s="822">
        <v>0</v>
      </c>
      <c r="H19" s="822">
        <v>0</v>
      </c>
      <c r="I19" s="822">
        <v>0</v>
      </c>
      <c r="J19" s="822">
        <v>0</v>
      </c>
      <c r="K19" s="822"/>
      <c r="L19" s="822">
        <v>0</v>
      </c>
      <c r="M19" s="822">
        <v>0</v>
      </c>
      <c r="N19" s="822">
        <v>0</v>
      </c>
      <c r="O19" s="822">
        <v>0</v>
      </c>
      <c r="P19" s="822"/>
      <c r="Q19" s="822">
        <v>0</v>
      </c>
      <c r="R19" s="822">
        <v>0</v>
      </c>
      <c r="S19" s="822">
        <v>0</v>
      </c>
      <c r="T19" s="822">
        <v>0</v>
      </c>
      <c r="U19" s="822"/>
      <c r="V19" s="822">
        <v>0</v>
      </c>
      <c r="W19" s="822">
        <v>0</v>
      </c>
      <c r="X19" s="822">
        <v>0</v>
      </c>
      <c r="Y19" s="822">
        <v>0</v>
      </c>
      <c r="Z19" s="105"/>
    </row>
    <row r="20" spans="1:26" ht="10.5" customHeight="1">
      <c r="A20" s="816">
        <v>11</v>
      </c>
      <c r="B20" s="804"/>
      <c r="C20" s="804"/>
      <c r="D20" s="2140" t="s">
        <v>1020</v>
      </c>
      <c r="E20" s="2141"/>
      <c r="F20" s="821">
        <v>0</v>
      </c>
      <c r="G20" s="822">
        <v>0</v>
      </c>
      <c r="H20" s="822">
        <v>0</v>
      </c>
      <c r="I20" s="822">
        <v>0</v>
      </c>
      <c r="J20" s="822">
        <v>0</v>
      </c>
      <c r="K20" s="822"/>
      <c r="L20" s="822">
        <v>0</v>
      </c>
      <c r="M20" s="822">
        <v>0</v>
      </c>
      <c r="N20" s="822">
        <v>0</v>
      </c>
      <c r="O20" s="822">
        <v>0</v>
      </c>
      <c r="P20" s="822"/>
      <c r="Q20" s="822">
        <v>0</v>
      </c>
      <c r="R20" s="822">
        <v>0</v>
      </c>
      <c r="S20" s="822">
        <v>0</v>
      </c>
      <c r="T20" s="822">
        <v>0</v>
      </c>
      <c r="U20" s="822"/>
      <c r="V20" s="822">
        <v>0</v>
      </c>
      <c r="W20" s="822">
        <v>0</v>
      </c>
      <c r="X20" s="822">
        <v>0</v>
      </c>
      <c r="Y20" s="822">
        <v>0</v>
      </c>
      <c r="Z20" s="105"/>
    </row>
    <row r="21" spans="1:26" ht="10.5" customHeight="1">
      <c r="A21" s="816">
        <v>12</v>
      </c>
      <c r="B21" s="804"/>
      <c r="C21" s="804"/>
      <c r="D21" s="2140" t="s">
        <v>1021</v>
      </c>
      <c r="E21" s="2141"/>
      <c r="F21" s="821">
        <v>0</v>
      </c>
      <c r="G21" s="822">
        <v>0</v>
      </c>
      <c r="H21" s="822">
        <v>0</v>
      </c>
      <c r="I21" s="822">
        <v>0</v>
      </c>
      <c r="J21" s="822">
        <v>0</v>
      </c>
      <c r="K21" s="822"/>
      <c r="L21" s="822">
        <v>0</v>
      </c>
      <c r="M21" s="822">
        <v>0</v>
      </c>
      <c r="N21" s="822">
        <v>0</v>
      </c>
      <c r="O21" s="822">
        <v>0</v>
      </c>
      <c r="P21" s="822"/>
      <c r="Q21" s="822">
        <v>0</v>
      </c>
      <c r="R21" s="822">
        <v>0</v>
      </c>
      <c r="S21" s="822">
        <v>0</v>
      </c>
      <c r="T21" s="822">
        <v>0</v>
      </c>
      <c r="U21" s="822"/>
      <c r="V21" s="822">
        <v>0</v>
      </c>
      <c r="W21" s="822">
        <v>0</v>
      </c>
      <c r="X21" s="822">
        <v>0</v>
      </c>
      <c r="Y21" s="822">
        <v>0</v>
      </c>
      <c r="Z21" s="105"/>
    </row>
    <row r="22" spans="1:26" ht="10.5" customHeight="1">
      <c r="A22" s="816">
        <v>13</v>
      </c>
      <c r="B22" s="804"/>
      <c r="C22" s="2140" t="s">
        <v>746</v>
      </c>
      <c r="D22" s="2140"/>
      <c r="E22" s="2141"/>
      <c r="F22" s="821">
        <v>0</v>
      </c>
      <c r="G22" s="822">
        <v>0</v>
      </c>
      <c r="H22" s="822">
        <v>0</v>
      </c>
      <c r="I22" s="822">
        <v>26</v>
      </c>
      <c r="J22" s="822">
        <v>0</v>
      </c>
      <c r="K22" s="822"/>
      <c r="L22" s="822">
        <v>0</v>
      </c>
      <c r="M22" s="822">
        <v>26</v>
      </c>
      <c r="N22" s="822">
        <v>0</v>
      </c>
      <c r="O22" s="822">
        <v>0</v>
      </c>
      <c r="P22" s="822"/>
      <c r="Q22" s="822">
        <v>0</v>
      </c>
      <c r="R22" s="822">
        <v>55</v>
      </c>
      <c r="S22" s="822">
        <v>0</v>
      </c>
      <c r="T22" s="822">
        <v>0</v>
      </c>
      <c r="U22" s="822"/>
      <c r="V22" s="822">
        <v>0</v>
      </c>
      <c r="W22" s="822">
        <v>4</v>
      </c>
      <c r="X22" s="822">
        <v>0</v>
      </c>
      <c r="Y22" s="822">
        <v>0</v>
      </c>
      <c r="Z22" s="105"/>
    </row>
    <row r="23" spans="1:26" ht="10.5" customHeight="1">
      <c r="A23" s="816">
        <v>14</v>
      </c>
      <c r="B23" s="804"/>
      <c r="C23" s="804"/>
      <c r="D23" s="2140" t="s">
        <v>747</v>
      </c>
      <c r="E23" s="2141"/>
      <c r="F23" s="821">
        <v>0</v>
      </c>
      <c r="G23" s="822">
        <v>0</v>
      </c>
      <c r="H23" s="822">
        <v>0</v>
      </c>
      <c r="I23" s="822">
        <v>26</v>
      </c>
      <c r="J23" s="822">
        <v>0</v>
      </c>
      <c r="K23" s="822"/>
      <c r="L23" s="822">
        <v>0</v>
      </c>
      <c r="M23" s="822">
        <v>26</v>
      </c>
      <c r="N23" s="822">
        <v>0</v>
      </c>
      <c r="O23" s="822">
        <v>0</v>
      </c>
      <c r="P23" s="822"/>
      <c r="Q23" s="822">
        <v>0</v>
      </c>
      <c r="R23" s="822">
        <v>55</v>
      </c>
      <c r="S23" s="822">
        <v>0</v>
      </c>
      <c r="T23" s="822">
        <v>0</v>
      </c>
      <c r="U23" s="822"/>
      <c r="V23" s="822">
        <v>0</v>
      </c>
      <c r="W23" s="822">
        <v>4</v>
      </c>
      <c r="X23" s="822">
        <v>0</v>
      </c>
      <c r="Y23" s="822">
        <v>0</v>
      </c>
      <c r="Z23" s="105"/>
    </row>
    <row r="24" spans="1:26" ht="10.5" customHeight="1" thickBot="1">
      <c r="A24" s="180">
        <v>15</v>
      </c>
      <c r="B24" s="166"/>
      <c r="C24" s="166"/>
      <c r="D24" s="2033" t="s">
        <v>748</v>
      </c>
      <c r="E24" s="2033"/>
      <c r="F24" s="825">
        <v>0</v>
      </c>
      <c r="G24" s="826">
        <v>0</v>
      </c>
      <c r="H24" s="826">
        <v>0</v>
      </c>
      <c r="I24" s="826">
        <v>0</v>
      </c>
      <c r="J24" s="826">
        <v>0</v>
      </c>
      <c r="K24" s="826"/>
      <c r="L24" s="826">
        <v>0</v>
      </c>
      <c r="M24" s="826">
        <v>0</v>
      </c>
      <c r="N24" s="826">
        <v>0</v>
      </c>
      <c r="O24" s="826">
        <v>0</v>
      </c>
      <c r="P24" s="826"/>
      <c r="Q24" s="826">
        <v>0</v>
      </c>
      <c r="R24" s="826">
        <v>0</v>
      </c>
      <c r="S24" s="826">
        <v>0</v>
      </c>
      <c r="T24" s="826">
        <v>0</v>
      </c>
      <c r="U24" s="826"/>
      <c r="V24" s="826">
        <v>0</v>
      </c>
      <c r="W24" s="826">
        <v>0</v>
      </c>
      <c r="X24" s="826">
        <v>0</v>
      </c>
      <c r="Y24" s="826">
        <v>0</v>
      </c>
      <c r="Z24" s="107"/>
    </row>
  </sheetData>
  <sheetProtection formatCells="0" formatColumns="0" formatRows="0" sort="0" autoFilter="0" pivotTables="0"/>
  <mergeCells count="28">
    <mergeCell ref="D24:E24"/>
    <mergeCell ref="D13:E13"/>
    <mergeCell ref="D14:E14"/>
    <mergeCell ref="C15:E15"/>
    <mergeCell ref="D16:E16"/>
    <mergeCell ref="D17:E17"/>
    <mergeCell ref="B18:E18"/>
    <mergeCell ref="C19:E19"/>
    <mergeCell ref="D20:E20"/>
    <mergeCell ref="D21:E21"/>
    <mergeCell ref="C22:E22"/>
    <mergeCell ref="D23:E23"/>
    <mergeCell ref="C12:E12"/>
    <mergeCell ref="A1:Z1"/>
    <mergeCell ref="A2:Y2"/>
    <mergeCell ref="A3:E3"/>
    <mergeCell ref="F3:Z3"/>
    <mergeCell ref="L5:O5"/>
    <mergeCell ref="F6:J6"/>
    <mergeCell ref="L6:O6"/>
    <mergeCell ref="Q6:T6"/>
    <mergeCell ref="V6:Y6"/>
    <mergeCell ref="K8:L8"/>
    <mergeCell ref="P8:Q8"/>
    <mergeCell ref="U8:V8"/>
    <mergeCell ref="B10:E10"/>
    <mergeCell ref="B11:E11"/>
    <mergeCell ref="V5:Y5"/>
  </mergeCells>
  <printOptions horizontalCentered="1"/>
  <pageMargins left="0.23622047244094491" right="0.23622047244094491" top="0.31496062992125984" bottom="0.23622047244094491" header="0.11811023622047245" footer="0.11811023622047245"/>
  <pageSetup scale="89"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1"/>
  <sheetViews>
    <sheetView zoomScaleNormal="100" workbookViewId="0">
      <selection activeCell="G18" sqref="G18"/>
    </sheetView>
  </sheetViews>
  <sheetFormatPr defaultColWidth="9.140625" defaultRowHeight="12.75"/>
  <cols>
    <col min="1" max="1" width="159.28515625" style="828" customWidth="1"/>
    <col min="2" max="2" width="9.140625" style="828" customWidth="1"/>
    <col min="3" max="16384" width="9.140625" style="828"/>
  </cols>
  <sheetData>
    <row r="1" spans="1:1" ht="17.25" customHeight="1">
      <c r="A1" s="827" t="s">
        <v>456</v>
      </c>
    </row>
    <row r="2" spans="1:1" s="830" customFormat="1" ht="10.5" customHeight="1">
      <c r="A2" s="829"/>
    </row>
    <row r="3" spans="1:1" s="832" customFormat="1" ht="11.1" customHeight="1">
      <c r="A3" s="831" t="s">
        <v>461</v>
      </c>
    </row>
    <row r="4" spans="1:1" s="832" customFormat="1" ht="11.1" customHeight="1">
      <c r="A4" s="2144" t="s">
        <v>1213</v>
      </c>
    </row>
    <row r="5" spans="1:1" s="832" customFormat="1" ht="10.5" customHeight="1">
      <c r="A5" s="2144"/>
    </row>
    <row r="6" spans="1:1" s="832" customFormat="1" ht="5.25" customHeight="1">
      <c r="A6" s="833"/>
    </row>
    <row r="7" spans="1:1" s="832" customFormat="1" ht="8.25" customHeight="1">
      <c r="A7" s="834" t="s">
        <v>458</v>
      </c>
    </row>
    <row r="8" spans="1:1" s="832" customFormat="1" ht="8.25" customHeight="1">
      <c r="A8" s="835" t="s">
        <v>459</v>
      </c>
    </row>
    <row r="9" spans="1:1" s="832" customFormat="1" ht="8.25" customHeight="1">
      <c r="A9" s="835"/>
    </row>
    <row r="10" spans="1:1" s="832" customFormat="1" ht="8.25" customHeight="1">
      <c r="A10" s="831" t="s">
        <v>383</v>
      </c>
    </row>
    <row r="11" spans="1:1" s="832" customFormat="1" ht="10.5" customHeight="1">
      <c r="A11" s="835" t="s">
        <v>464</v>
      </c>
    </row>
    <row r="12" spans="1:1" s="832" customFormat="1" ht="8.25" customHeight="1">
      <c r="A12" s="836"/>
    </row>
    <row r="13" spans="1:1" s="832" customFormat="1" ht="8.25" customHeight="1">
      <c r="A13" s="831" t="s">
        <v>761</v>
      </c>
    </row>
    <row r="14" spans="1:1" s="832" customFormat="1" ht="10.5" customHeight="1">
      <c r="A14" s="837" t="s">
        <v>1024</v>
      </c>
    </row>
    <row r="15" spans="1:1" s="832" customFormat="1" ht="8.25" customHeight="1">
      <c r="A15" s="836"/>
    </row>
    <row r="16" spans="1:1" s="832" customFormat="1" ht="8.25" customHeight="1">
      <c r="A16" s="834" t="s">
        <v>472</v>
      </c>
    </row>
    <row r="17" spans="1:1" s="832" customFormat="1" ht="9" customHeight="1">
      <c r="A17" s="2145" t="s">
        <v>759</v>
      </c>
    </row>
    <row r="18" spans="1:1" s="832" customFormat="1" ht="9" customHeight="1">
      <c r="A18" s="2145"/>
    </row>
    <row r="19" spans="1:1" s="832" customFormat="1" ht="18.75" customHeight="1">
      <c r="A19" s="2145"/>
    </row>
    <row r="20" spans="1:1" s="832" customFormat="1" ht="7.5" customHeight="1">
      <c r="A20" s="837"/>
    </row>
    <row r="21" spans="1:1" s="832" customFormat="1" ht="8.25" customHeight="1">
      <c r="A21" s="834" t="s">
        <v>384</v>
      </c>
    </row>
    <row r="22" spans="1:1" s="832" customFormat="1" ht="8.25" customHeight="1">
      <c r="A22" s="838" t="s">
        <v>482</v>
      </c>
    </row>
    <row r="23" spans="1:1" s="832" customFormat="1" ht="8.25" customHeight="1">
      <c r="A23" s="836"/>
    </row>
    <row r="24" spans="1:1" s="832" customFormat="1" ht="8.25" customHeight="1">
      <c r="A24" s="834" t="s">
        <v>477</v>
      </c>
    </row>
    <row r="25" spans="1:1" s="832" customFormat="1" ht="8.25" customHeight="1">
      <c r="A25" s="838" t="s">
        <v>760</v>
      </c>
    </row>
    <row r="26" spans="1:1" s="832" customFormat="1" ht="8.25" customHeight="1">
      <c r="A26" s="836"/>
    </row>
    <row r="27" spans="1:1" s="832" customFormat="1" ht="8.25" customHeight="1">
      <c r="A27" s="286" t="s">
        <v>468</v>
      </c>
    </row>
    <row r="28" spans="1:1" s="832" customFormat="1" ht="8.25" customHeight="1">
      <c r="A28" s="287" t="s">
        <v>470</v>
      </c>
    </row>
    <row r="29" spans="1:1" s="832" customFormat="1" ht="7.5" customHeight="1">
      <c r="A29" s="836"/>
    </row>
    <row r="30" spans="1:1" s="832" customFormat="1" ht="8.25" customHeight="1">
      <c r="A30" s="834" t="s">
        <v>471</v>
      </c>
    </row>
    <row r="31" spans="1:1" s="832" customFormat="1" ht="8.25" customHeight="1">
      <c r="A31" s="288" t="s">
        <v>473</v>
      </c>
    </row>
    <row r="32" spans="1:1" s="832" customFormat="1" ht="8.25" customHeight="1">
      <c r="A32" s="836"/>
    </row>
    <row r="33" spans="1:1" s="832" customFormat="1" ht="8.25" customHeight="1">
      <c r="A33" s="285" t="s">
        <v>1025</v>
      </c>
    </row>
    <row r="34" spans="1:1" s="832" customFormat="1" ht="10.5" customHeight="1">
      <c r="A34" s="835" t="s">
        <v>460</v>
      </c>
    </row>
    <row r="35" spans="1:1" s="832" customFormat="1" ht="6.75" customHeight="1">
      <c r="A35" s="836"/>
    </row>
    <row r="36" spans="1:1" s="832" customFormat="1" ht="8.25" customHeight="1">
      <c r="A36" s="834" t="s">
        <v>762</v>
      </c>
    </row>
    <row r="37" spans="1:1" s="832" customFormat="1" ht="9.75" customHeight="1">
      <c r="A37" s="2146" t="s">
        <v>763</v>
      </c>
    </row>
    <row r="38" spans="1:1" s="832" customFormat="1" ht="9.75" customHeight="1">
      <c r="A38" s="2146"/>
    </row>
    <row r="39" spans="1:1" s="832" customFormat="1" ht="8.25" customHeight="1">
      <c r="A39" s="835"/>
    </row>
    <row r="40" spans="1:1" s="832" customFormat="1" ht="8.25" customHeight="1">
      <c r="A40" s="831" t="s">
        <v>474</v>
      </c>
    </row>
    <row r="41" spans="1:1" s="832" customFormat="1" ht="8.25" customHeight="1">
      <c r="A41" s="2144" t="s">
        <v>1026</v>
      </c>
    </row>
    <row r="42" spans="1:1" s="832" customFormat="1" ht="21.75" customHeight="1">
      <c r="A42" s="2144"/>
    </row>
    <row r="43" spans="1:1" s="832" customFormat="1" ht="5.25" customHeight="1">
      <c r="A43" s="833"/>
    </row>
    <row r="44" spans="1:1" s="832" customFormat="1" ht="8.25" customHeight="1">
      <c r="A44" s="831" t="s">
        <v>469</v>
      </c>
    </row>
    <row r="45" spans="1:1" s="832" customFormat="1" ht="10.5" customHeight="1">
      <c r="A45" s="835" t="s">
        <v>1027</v>
      </c>
    </row>
    <row r="46" spans="1:1" s="832" customFormat="1" ht="8.25" customHeight="1">
      <c r="A46" s="835"/>
    </row>
    <row r="47" spans="1:1" s="832" customFormat="1" ht="8.25" customHeight="1">
      <c r="A47" s="834" t="s">
        <v>462</v>
      </c>
    </row>
    <row r="48" spans="1:1" s="832" customFormat="1" ht="19.149999999999999" customHeight="1">
      <c r="A48" s="835" t="s">
        <v>1028</v>
      </c>
    </row>
    <row r="49" spans="1:1" s="832" customFormat="1" ht="8.25" customHeight="1">
      <c r="A49" s="835"/>
    </row>
    <row r="50" spans="1:1" s="832" customFormat="1" ht="8.25" customHeight="1">
      <c r="A50" s="831" t="s">
        <v>1029</v>
      </c>
    </row>
    <row r="51" spans="1:1" s="832" customFormat="1" ht="10.5" customHeight="1">
      <c r="A51" s="2144" t="s">
        <v>1030</v>
      </c>
    </row>
    <row r="52" spans="1:1" s="832" customFormat="1" ht="10.5" customHeight="1">
      <c r="A52" s="2144"/>
    </row>
    <row r="53" spans="1:1" s="832" customFormat="1" ht="5.25" customHeight="1">
      <c r="A53" s="835"/>
    </row>
    <row r="54" spans="1:1" s="832" customFormat="1" ht="8.25" customHeight="1">
      <c r="A54" s="834" t="s">
        <v>479</v>
      </c>
    </row>
    <row r="55" spans="1:1" s="832" customFormat="1" ht="8.25" customHeight="1">
      <c r="A55" s="839" t="s">
        <v>1031</v>
      </c>
    </row>
    <row r="56" spans="1:1" s="832" customFormat="1" ht="6.75" customHeight="1">
      <c r="A56" s="836"/>
    </row>
    <row r="57" spans="1:1" s="832" customFormat="1" ht="8.25" customHeight="1">
      <c r="A57" s="834" t="s">
        <v>466</v>
      </c>
    </row>
    <row r="58" spans="1:1" s="832" customFormat="1" ht="21" customHeight="1">
      <c r="A58" s="835" t="s">
        <v>1212</v>
      </c>
    </row>
    <row r="59" spans="1:1" s="832" customFormat="1" ht="6.75" customHeight="1">
      <c r="A59" s="836"/>
    </row>
    <row r="60" spans="1:1" s="832" customFormat="1" ht="8.25" customHeight="1">
      <c r="A60" s="834" t="s">
        <v>764</v>
      </c>
    </row>
    <row r="61" spans="1:1" s="832" customFormat="1" ht="10.5" customHeight="1">
      <c r="A61" s="838" t="s">
        <v>1032</v>
      </c>
    </row>
    <row r="62" spans="1:1" s="832" customFormat="1" ht="8.25" customHeight="1">
      <c r="A62" s="836"/>
    </row>
    <row r="63" spans="1:1" ht="7.5" customHeight="1"/>
    <row r="64" spans="1:1" s="840" customFormat="1" ht="6.75" customHeight="1"/>
    <row r="65" ht="7.5" customHeight="1"/>
    <row r="66" ht="8.25" customHeight="1"/>
    <row r="71" ht="12.75" customHeight="1"/>
  </sheetData>
  <sheetProtection formatCells="0" formatColumns="0" formatRows="0" sort="0" autoFilter="0" pivotTables="0"/>
  <mergeCells count="5">
    <mergeCell ref="A4:A5"/>
    <mergeCell ref="A17:A19"/>
    <mergeCell ref="A37:A38"/>
    <mergeCell ref="A41:A42"/>
    <mergeCell ref="A51:A52"/>
  </mergeCells>
  <printOptions horizontalCentered="1"/>
  <pageMargins left="0.23622047244094491" right="0.23622047244094491" top="0.31496062992125984" bottom="0.23622047244094491" header="0.11811023622047245" footer="0.11811023622047245"/>
  <pageSetup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5"/>
  <sheetViews>
    <sheetView zoomScaleNormal="100" workbookViewId="0">
      <selection activeCell="A10" sqref="A10:A15"/>
    </sheetView>
  </sheetViews>
  <sheetFormatPr defaultColWidth="9.140625" defaultRowHeight="12.75"/>
  <cols>
    <col min="1" max="1" width="137.140625" style="828" customWidth="1"/>
    <col min="2" max="2" width="9.140625" style="828" customWidth="1"/>
    <col min="3" max="16384" width="9.140625" style="828"/>
  </cols>
  <sheetData>
    <row r="1" spans="1:1" ht="18.75" customHeight="1">
      <c r="A1" s="827" t="s">
        <v>757</v>
      </c>
    </row>
    <row r="2" spans="1:1" s="830" customFormat="1" ht="10.5" customHeight="1">
      <c r="A2" s="829"/>
    </row>
    <row r="3" spans="1:1" s="832" customFormat="1" ht="8.25" customHeight="1">
      <c r="A3" s="834" t="s">
        <v>393</v>
      </c>
    </row>
    <row r="4" spans="1:1" s="832" customFormat="1" ht="18" customHeight="1">
      <c r="A4" s="835" t="s">
        <v>476</v>
      </c>
    </row>
    <row r="5" spans="1:1" s="830" customFormat="1" ht="10.5" customHeight="1">
      <c r="A5" s="829"/>
    </row>
    <row r="6" spans="1:1" s="832" customFormat="1" ht="7.5" customHeight="1">
      <c r="A6" s="834" t="s">
        <v>433</v>
      </c>
    </row>
    <row r="7" spans="1:1" s="832" customFormat="1" ht="11.25" customHeight="1">
      <c r="A7" s="835" t="s">
        <v>478</v>
      </c>
    </row>
    <row r="8" spans="1:1" s="830" customFormat="1" ht="7.5" customHeight="1">
      <c r="A8" s="829"/>
    </row>
    <row r="9" spans="1:1" s="830" customFormat="1" ht="10.5" customHeight="1">
      <c r="A9" s="831" t="s">
        <v>756</v>
      </c>
    </row>
    <row r="10" spans="1:1" s="830" customFormat="1" ht="10.5" customHeight="1">
      <c r="A10" s="2144" t="s">
        <v>758</v>
      </c>
    </row>
    <row r="11" spans="1:1" s="830" customFormat="1" ht="10.5" customHeight="1">
      <c r="A11" s="2144"/>
    </row>
    <row r="12" spans="1:1" s="830" customFormat="1" ht="10.5" customHeight="1">
      <c r="A12" s="2144"/>
    </row>
    <row r="13" spans="1:1" s="830" customFormat="1" ht="10.5" customHeight="1">
      <c r="A13" s="2144"/>
    </row>
    <row r="14" spans="1:1" s="830" customFormat="1" ht="10.5" customHeight="1">
      <c r="A14" s="2144"/>
    </row>
    <row r="15" spans="1:1" s="830" customFormat="1" ht="58.5" customHeight="1">
      <c r="A15" s="2144"/>
    </row>
    <row r="16" spans="1:1" s="830" customFormat="1" ht="10.5" customHeight="1">
      <c r="A16" s="837"/>
    </row>
    <row r="17" spans="1:1" s="832" customFormat="1" ht="7.5" customHeight="1">
      <c r="A17" s="834" t="s">
        <v>391</v>
      </c>
    </row>
    <row r="18" spans="1:1" s="832" customFormat="1" ht="10.5" customHeight="1">
      <c r="A18" s="835" t="s">
        <v>463</v>
      </c>
    </row>
    <row r="19" spans="1:1" s="832" customFormat="1" ht="7.5" customHeight="1">
      <c r="A19" s="835"/>
    </row>
    <row r="20" spans="1:1" s="832" customFormat="1" ht="7.5" customHeight="1">
      <c r="A20" s="834" t="s">
        <v>475</v>
      </c>
    </row>
    <row r="21" spans="1:1" s="832" customFormat="1" ht="7.5" customHeight="1">
      <c r="A21" s="835" t="s">
        <v>755</v>
      </c>
    </row>
    <row r="22" spans="1:1" s="832" customFormat="1" ht="7.5" customHeight="1">
      <c r="A22" s="835"/>
    </row>
    <row r="23" spans="1:1" s="832" customFormat="1" ht="7.5" customHeight="1">
      <c r="A23" s="831" t="s">
        <v>457</v>
      </c>
    </row>
    <row r="24" spans="1:1" s="832" customFormat="1" ht="7.5" customHeight="1">
      <c r="A24" s="2144" t="s">
        <v>1214</v>
      </c>
    </row>
    <row r="25" spans="1:1" s="832" customFormat="1" ht="7.5" customHeight="1">
      <c r="A25" s="2144"/>
    </row>
    <row r="26" spans="1:1" s="832" customFormat="1" ht="7.5" customHeight="1">
      <c r="A26" s="2144"/>
    </row>
    <row r="27" spans="1:1" s="832" customFormat="1" ht="7.5" customHeight="1">
      <c r="A27" s="2144"/>
    </row>
    <row r="28" spans="1:1" s="832" customFormat="1" ht="7.5" customHeight="1">
      <c r="A28" s="2144"/>
    </row>
    <row r="29" spans="1:1" s="832" customFormat="1" ht="7.5" customHeight="1">
      <c r="A29" s="2144"/>
    </row>
    <row r="30" spans="1:1" s="832" customFormat="1" ht="7.5" customHeight="1">
      <c r="A30" s="2144"/>
    </row>
    <row r="31" spans="1:1" s="832" customFormat="1" ht="31.5" customHeight="1">
      <c r="A31" s="2144"/>
    </row>
    <row r="32" spans="1:1" s="832" customFormat="1" ht="7.5" customHeight="1">
      <c r="A32" s="833"/>
    </row>
    <row r="33" spans="1:1" s="832" customFormat="1" ht="7.5" customHeight="1">
      <c r="A33" s="831" t="s">
        <v>480</v>
      </c>
    </row>
    <row r="34" spans="1:1" s="832" customFormat="1" ht="10.5" customHeight="1">
      <c r="A34" s="2145" t="s">
        <v>481</v>
      </c>
    </row>
    <row r="35" spans="1:1" s="832" customFormat="1" ht="10.5" customHeight="1">
      <c r="A35" s="2145"/>
    </row>
    <row r="36" spans="1:1" s="832" customFormat="1" ht="10.5" customHeight="1">
      <c r="A36" s="2145"/>
    </row>
    <row r="37" spans="1:1" s="832" customFormat="1" ht="7.5" customHeight="1">
      <c r="A37" s="837"/>
    </row>
    <row r="38" spans="1:1" s="832" customFormat="1" ht="7.5" customHeight="1">
      <c r="A38" s="834" t="s">
        <v>432</v>
      </c>
    </row>
    <row r="39" spans="1:1" s="832" customFormat="1" ht="9" customHeight="1">
      <c r="A39" s="835" t="s">
        <v>1033</v>
      </c>
    </row>
    <row r="40" spans="1:1" s="832" customFormat="1" ht="7.5" customHeight="1">
      <c r="A40" s="835"/>
    </row>
    <row r="41" spans="1:1" s="832" customFormat="1" ht="7.5" customHeight="1">
      <c r="A41" s="834" t="s">
        <v>753</v>
      </c>
    </row>
    <row r="42" spans="1:1" s="832" customFormat="1" ht="7.5" customHeight="1">
      <c r="A42" s="2144" t="s">
        <v>754</v>
      </c>
    </row>
    <row r="43" spans="1:1" s="832" customFormat="1" ht="23.25" customHeight="1">
      <c r="A43" s="2144"/>
    </row>
    <row r="44" spans="1:1" s="832" customFormat="1" ht="7.5" customHeight="1">
      <c r="A44" s="835"/>
    </row>
    <row r="45" spans="1:1" s="832" customFormat="1" ht="7.5" customHeight="1">
      <c r="A45" s="831" t="s">
        <v>465</v>
      </c>
    </row>
    <row r="46" spans="1:1" s="832" customFormat="1" ht="7.5" customHeight="1">
      <c r="A46" s="833" t="s">
        <v>467</v>
      </c>
    </row>
    <row r="47" spans="1:1" ht="7.5" customHeight="1"/>
    <row r="48" spans="1:1" s="840" customFormat="1" ht="6.75" customHeight="1"/>
    <row r="49" ht="7.5" customHeight="1"/>
    <row r="50" ht="8.25" customHeight="1"/>
    <row r="55" ht="12.75" customHeight="1"/>
  </sheetData>
  <sheetProtection formatCells="0" formatColumns="0" formatRows="0" sort="0" autoFilter="0" pivotTables="0"/>
  <mergeCells count="4">
    <mergeCell ref="A10:A15"/>
    <mergeCell ref="A24:A31"/>
    <mergeCell ref="A34:A36"/>
    <mergeCell ref="A42:A43"/>
  </mergeCells>
  <printOptions horizontalCentered="1"/>
  <pageMargins left="0.23622047244094491" right="0.23622047244094491" top="0.31496062992125984" bottom="0.23622047244094491" header="0.11811023622047245" footer="0.11811023622047245"/>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zoomScaleNormal="100" zoomScaleSheetLayoutView="100" workbookViewId="0">
      <selection activeCell="M22" sqref="M22"/>
    </sheetView>
  </sheetViews>
  <sheetFormatPr defaultColWidth="9.140625" defaultRowHeight="12.75"/>
  <cols>
    <col min="1" max="3" width="2.140625" style="261" customWidth="1"/>
    <col min="4" max="4" width="74.28515625" style="261" customWidth="1"/>
    <col min="5" max="5" width="11.42578125" style="261" customWidth="1"/>
    <col min="6" max="6" width="1.28515625" style="261" customWidth="1"/>
    <col min="7" max="7" width="12.7109375" style="261" customWidth="1"/>
    <col min="8" max="8" width="11" style="261" customWidth="1"/>
    <col min="9" max="9" width="1.28515625" style="261" customWidth="1"/>
    <col min="10" max="10" width="9.85546875" style="261" customWidth="1"/>
    <col min="11" max="11" width="7.140625" style="261" customWidth="1"/>
    <col min="12" max="12" width="7.5703125" style="261" customWidth="1"/>
    <col min="13" max="13" width="1.5703125" style="261" customWidth="1"/>
    <col min="14" max="14" width="1.28515625" style="261" customWidth="1"/>
    <col min="15" max="15" width="9.140625" style="261" customWidth="1"/>
    <col min="16" max="16384" width="9.140625" style="261"/>
  </cols>
  <sheetData>
    <row r="1" spans="1:14" ht="18.75" customHeight="1">
      <c r="A1" s="1724" t="s">
        <v>1203</v>
      </c>
      <c r="B1" s="1724"/>
      <c r="C1" s="1724"/>
      <c r="D1" s="1724"/>
      <c r="E1" s="1724"/>
      <c r="F1" s="1724"/>
      <c r="G1" s="1724"/>
      <c r="H1" s="1724"/>
      <c r="I1" s="1724"/>
      <c r="J1" s="1724"/>
      <c r="K1" s="1724"/>
      <c r="L1" s="1724"/>
      <c r="M1" s="1724"/>
      <c r="N1" s="1724"/>
    </row>
    <row r="2" spans="1:14" ht="4.5" customHeight="1">
      <c r="A2" s="1469"/>
      <c r="B2" s="1469"/>
      <c r="C2" s="1469"/>
      <c r="D2" s="1469"/>
      <c r="E2" s="1469"/>
      <c r="F2" s="1469"/>
      <c r="G2" s="1469"/>
      <c r="H2" s="1469"/>
      <c r="I2" s="1469"/>
      <c r="J2" s="1469"/>
      <c r="K2" s="1469"/>
      <c r="L2" s="1469"/>
      <c r="M2" s="1469"/>
      <c r="N2" s="1469"/>
    </row>
    <row r="3" spans="1:14" ht="10.5" customHeight="1">
      <c r="A3" s="1781" t="s">
        <v>107</v>
      </c>
      <c r="B3" s="1781"/>
      <c r="C3" s="1781"/>
      <c r="D3" s="1782"/>
      <c r="E3" s="1760" t="s">
        <v>108</v>
      </c>
      <c r="F3" s="1761"/>
      <c r="G3" s="1761"/>
      <c r="H3" s="1761"/>
      <c r="I3" s="1761"/>
      <c r="J3" s="1761"/>
      <c r="K3" s="1761"/>
      <c r="L3" s="1761"/>
      <c r="M3" s="1761"/>
      <c r="N3" s="1783"/>
    </row>
    <row r="4" spans="1:14" ht="9.75" customHeight="1">
      <c r="A4" s="1470"/>
      <c r="B4" s="1470"/>
      <c r="C4" s="1470"/>
      <c r="D4" s="1470"/>
      <c r="E4" s="1343"/>
      <c r="F4" s="1342"/>
      <c r="G4" s="1784" t="s">
        <v>1206</v>
      </c>
      <c r="H4" s="1784"/>
      <c r="I4" s="1471"/>
      <c r="J4" s="1472" t="s">
        <v>1207</v>
      </c>
      <c r="K4" s="1342"/>
      <c r="L4" s="1342" t="s">
        <v>117</v>
      </c>
      <c r="M4" s="1471"/>
      <c r="N4" s="1473"/>
    </row>
    <row r="5" spans="1:14" ht="9" customHeight="1">
      <c r="A5" s="1470"/>
      <c r="B5" s="1470"/>
      <c r="C5" s="1470"/>
      <c r="D5" s="1470"/>
      <c r="E5" s="1343" t="s">
        <v>1204</v>
      </c>
      <c r="F5" s="1342"/>
      <c r="G5" s="1683"/>
      <c r="H5" s="1683"/>
      <c r="I5" s="1471"/>
      <c r="J5" s="1342" t="s">
        <v>253</v>
      </c>
      <c r="K5" s="1342"/>
      <c r="L5" s="1342" t="s">
        <v>1208</v>
      </c>
      <c r="M5" s="1471"/>
      <c r="N5" s="1473"/>
    </row>
    <row r="6" spans="1:14" ht="9" customHeight="1">
      <c r="A6" s="1470"/>
      <c r="B6" s="1470"/>
      <c r="C6" s="1470"/>
      <c r="D6" s="1470"/>
      <c r="E6" s="1343" t="s">
        <v>255</v>
      </c>
      <c r="F6" s="1342"/>
      <c r="G6" s="1342"/>
      <c r="H6" s="1342" t="s">
        <v>1205</v>
      </c>
      <c r="I6" s="1471"/>
      <c r="J6" s="1342" t="s">
        <v>204</v>
      </c>
      <c r="K6" s="1342"/>
      <c r="L6" s="1342" t="s">
        <v>257</v>
      </c>
      <c r="M6" s="1471"/>
      <c r="N6" s="1473"/>
    </row>
    <row r="7" spans="1:14" ht="9" customHeight="1">
      <c r="A7" s="1785"/>
      <c r="B7" s="1785"/>
      <c r="C7" s="1786"/>
      <c r="D7" s="1474"/>
      <c r="E7" s="1475" t="s">
        <v>205</v>
      </c>
      <c r="F7" s="1476"/>
      <c r="G7" s="1477" t="s">
        <v>206</v>
      </c>
      <c r="H7" s="1477" t="s">
        <v>259</v>
      </c>
      <c r="I7" s="1478"/>
      <c r="J7" s="1476" t="s">
        <v>207</v>
      </c>
      <c r="K7" s="1476" t="s">
        <v>208</v>
      </c>
      <c r="L7" s="1476" t="s">
        <v>209</v>
      </c>
      <c r="M7" s="1479" t="s">
        <v>1123</v>
      </c>
      <c r="N7" s="1480"/>
    </row>
    <row r="8" spans="1:14" ht="9" customHeight="1">
      <c r="A8" s="1779" t="s">
        <v>210</v>
      </c>
      <c r="B8" s="1779"/>
      <c r="C8" s="1779"/>
      <c r="D8" s="1780"/>
      <c r="E8" s="1481"/>
      <c r="F8" s="1482"/>
      <c r="G8" s="1482"/>
      <c r="H8" s="1482"/>
      <c r="I8" s="1482"/>
      <c r="J8" s="1482"/>
      <c r="K8" s="1482"/>
      <c r="L8" s="1482"/>
      <c r="M8" s="1482"/>
      <c r="N8" s="1483"/>
    </row>
    <row r="9" spans="1:14" ht="11.1" customHeight="1">
      <c r="A9" s="1484"/>
      <c r="B9" s="1777" t="s">
        <v>211</v>
      </c>
      <c r="C9" s="1777"/>
      <c r="D9" s="1778"/>
      <c r="E9" s="1485">
        <v>4380</v>
      </c>
      <c r="F9" s="1485"/>
      <c r="G9" s="1486">
        <v>0</v>
      </c>
      <c r="H9" s="1486">
        <v>0</v>
      </c>
      <c r="I9" s="1487"/>
      <c r="J9" s="1485">
        <f>E9+G9+H9</f>
        <v>4380</v>
      </c>
      <c r="K9" s="1488"/>
      <c r="L9" s="1489"/>
      <c r="M9" s="1490"/>
      <c r="N9" s="1491"/>
    </row>
    <row r="10" spans="1:14" ht="11.1" customHeight="1">
      <c r="A10" s="1492"/>
      <c r="B10" s="1771" t="s">
        <v>212</v>
      </c>
      <c r="C10" s="1771"/>
      <c r="D10" s="1772"/>
      <c r="E10" s="1485">
        <v>13311</v>
      </c>
      <c r="F10" s="1493"/>
      <c r="G10" s="1486">
        <v>0</v>
      </c>
      <c r="H10" s="1486">
        <v>0</v>
      </c>
      <c r="I10" s="1493"/>
      <c r="J10" s="1485">
        <f>E10+G10+H10</f>
        <v>13311</v>
      </c>
      <c r="K10" s="1494"/>
      <c r="L10" s="1495"/>
      <c r="M10" s="1496"/>
      <c r="N10" s="1497"/>
    </row>
    <row r="11" spans="1:14" ht="11.1" customHeight="1">
      <c r="A11" s="1492"/>
      <c r="B11" s="1771" t="s">
        <v>213</v>
      </c>
      <c r="C11" s="1771"/>
      <c r="D11" s="1772"/>
      <c r="E11" s="1485">
        <v>101664</v>
      </c>
      <c r="F11" s="1493"/>
      <c r="G11" s="1486">
        <v>-251</v>
      </c>
      <c r="H11" s="1486">
        <v>0</v>
      </c>
      <c r="I11" s="1493"/>
      <c r="J11" s="1485">
        <f>E11+G11+H11</f>
        <v>101413</v>
      </c>
      <c r="K11" s="1494"/>
      <c r="L11" s="1495"/>
      <c r="M11" s="1496"/>
      <c r="N11" s="1473"/>
    </row>
    <row r="12" spans="1:14" ht="20.100000000000001" customHeight="1">
      <c r="A12" s="1498"/>
      <c r="B12" s="1499"/>
      <c r="C12" s="1765" t="s">
        <v>214</v>
      </c>
      <c r="D12" s="1766"/>
      <c r="E12" s="1500"/>
      <c r="F12" s="1485"/>
      <c r="G12" s="1486"/>
      <c r="H12" s="1486"/>
      <c r="I12" s="1485"/>
      <c r="J12" s="1485"/>
      <c r="K12" s="1501">
        <v>0</v>
      </c>
      <c r="L12" s="1502" t="s">
        <v>67</v>
      </c>
      <c r="M12" s="1503"/>
      <c r="N12" s="1473"/>
    </row>
    <row r="13" spans="1:14" ht="20.100000000000001" customHeight="1">
      <c r="A13" s="1498"/>
      <c r="B13" s="1504"/>
      <c r="C13" s="1765" t="s">
        <v>215</v>
      </c>
      <c r="D13" s="1766"/>
      <c r="E13" s="1505"/>
      <c r="F13" s="1493"/>
      <c r="G13" s="1506"/>
      <c r="H13" s="1506"/>
      <c r="I13" s="1493"/>
      <c r="J13" s="1493"/>
      <c r="K13" s="1501">
        <v>66</v>
      </c>
      <c r="L13" s="1502" t="s">
        <v>68</v>
      </c>
      <c r="M13" s="1496"/>
      <c r="N13" s="1473"/>
    </row>
    <row r="14" spans="1:14" ht="9" customHeight="1">
      <c r="A14" s="1498"/>
      <c r="B14" s="1504"/>
      <c r="C14" s="1765" t="s">
        <v>216</v>
      </c>
      <c r="D14" s="1766"/>
      <c r="E14" s="1505"/>
      <c r="F14" s="1493"/>
      <c r="G14" s="1506"/>
      <c r="H14" s="1506"/>
      <c r="I14" s="1493"/>
      <c r="J14" s="1493"/>
      <c r="K14" s="1501">
        <v>0</v>
      </c>
      <c r="L14" s="1502"/>
      <c r="M14" s="1496"/>
      <c r="N14" s="1473"/>
    </row>
    <row r="15" spans="1:14" ht="9" customHeight="1">
      <c r="A15" s="1498"/>
      <c r="B15" s="1504"/>
      <c r="C15" s="1765" t="s">
        <v>217</v>
      </c>
      <c r="D15" s="1766"/>
      <c r="E15" s="1505"/>
      <c r="F15" s="1493"/>
      <c r="G15" s="1506"/>
      <c r="H15" s="1506"/>
      <c r="I15" s="1493"/>
      <c r="J15" s="1493"/>
      <c r="K15" s="1494">
        <f>J11-K13-K12</f>
        <v>101347</v>
      </c>
      <c r="L15" s="1502"/>
      <c r="M15" s="1496"/>
      <c r="N15" s="1473"/>
    </row>
    <row r="16" spans="1:14" ht="9" customHeight="1">
      <c r="A16" s="1492"/>
      <c r="B16" s="1775" t="s">
        <v>218</v>
      </c>
      <c r="C16" s="1775"/>
      <c r="D16" s="1776"/>
      <c r="E16" s="1485">
        <v>5488</v>
      </c>
      <c r="F16" s="1485"/>
      <c r="G16" s="1486">
        <v>0</v>
      </c>
      <c r="H16" s="1486">
        <v>0</v>
      </c>
      <c r="I16" s="1485"/>
      <c r="J16" s="1485">
        <f>E16+G16+H16</f>
        <v>5488</v>
      </c>
      <c r="K16" s="1507"/>
      <c r="L16" s="1508"/>
      <c r="M16" s="1496"/>
      <c r="N16" s="1473"/>
    </row>
    <row r="17" spans="1:14" ht="9" customHeight="1">
      <c r="A17" s="1492"/>
      <c r="B17" s="1775" t="s">
        <v>219</v>
      </c>
      <c r="C17" s="1775"/>
      <c r="D17" s="1776"/>
      <c r="E17" s="1485">
        <v>43450</v>
      </c>
      <c r="F17" s="1485"/>
      <c r="G17" s="1486">
        <v>0</v>
      </c>
      <c r="H17" s="1486">
        <v>0</v>
      </c>
      <c r="I17" s="1493"/>
      <c r="J17" s="1485">
        <f>E17+G17+H17</f>
        <v>43450</v>
      </c>
      <c r="K17" s="1494"/>
      <c r="L17" s="1502"/>
      <c r="M17" s="1496"/>
      <c r="N17" s="1473"/>
    </row>
    <row r="18" spans="1:14" ht="9" customHeight="1">
      <c r="A18" s="1492"/>
      <c r="B18" s="1775" t="s">
        <v>220</v>
      </c>
      <c r="C18" s="1775"/>
      <c r="D18" s="1776"/>
      <c r="E18" s="1485">
        <v>373035</v>
      </c>
      <c r="F18" s="1485"/>
      <c r="G18" s="1486">
        <v>0</v>
      </c>
      <c r="H18" s="1486">
        <v>0</v>
      </c>
      <c r="I18" s="1493"/>
      <c r="J18" s="1485">
        <f>E18+G18+H18</f>
        <v>373035</v>
      </c>
      <c r="K18" s="1494"/>
      <c r="L18" s="1502"/>
      <c r="M18" s="1496"/>
      <c r="N18" s="1497"/>
    </row>
    <row r="19" spans="1:14" ht="9" customHeight="1">
      <c r="A19" s="1492"/>
      <c r="B19" s="1775" t="s">
        <v>221</v>
      </c>
      <c r="C19" s="1775"/>
      <c r="D19" s="1776"/>
      <c r="E19" s="1485">
        <v>-1639</v>
      </c>
      <c r="F19" s="1485"/>
      <c r="G19" s="1486">
        <v>0</v>
      </c>
      <c r="H19" s="1486">
        <v>0</v>
      </c>
      <c r="I19" s="1493"/>
      <c r="J19" s="1485">
        <f>E19+G19+H19</f>
        <v>-1639</v>
      </c>
      <c r="K19" s="1494"/>
      <c r="L19" s="1502"/>
      <c r="M19" s="1496"/>
      <c r="N19" s="1473"/>
    </row>
    <row r="20" spans="1:14" ht="10.5" customHeight="1">
      <c r="A20" s="1509"/>
      <c r="B20" s="1504"/>
      <c r="C20" s="1765" t="s">
        <v>222</v>
      </c>
      <c r="D20" s="1766"/>
      <c r="E20" s="1505"/>
      <c r="F20" s="1493"/>
      <c r="G20" s="1506"/>
      <c r="H20" s="1506"/>
      <c r="I20" s="1493"/>
      <c r="J20" s="1493"/>
      <c r="K20" s="1501">
        <v>-293</v>
      </c>
      <c r="L20" s="1502" t="s">
        <v>23</v>
      </c>
      <c r="M20" s="1496"/>
      <c r="N20" s="1473"/>
    </row>
    <row r="21" spans="1:14" ht="9" customHeight="1">
      <c r="A21" s="1510"/>
      <c r="B21" s="1504"/>
      <c r="C21" s="1765" t="s">
        <v>223</v>
      </c>
      <c r="D21" s="1766"/>
      <c r="E21" s="1505"/>
      <c r="F21" s="1493"/>
      <c r="G21" s="1506"/>
      <c r="H21" s="1506"/>
      <c r="I21" s="1493"/>
      <c r="J21" s="1493"/>
      <c r="K21" s="1501">
        <v>0</v>
      </c>
      <c r="L21" s="1502" t="s">
        <v>69</v>
      </c>
      <c r="M21" s="1496"/>
      <c r="N21" s="1473"/>
    </row>
    <row r="22" spans="1:14" ht="9" customHeight="1">
      <c r="A22" s="1510"/>
      <c r="B22" s="1504"/>
      <c r="C22" s="1765" t="s">
        <v>224</v>
      </c>
      <c r="D22" s="1766"/>
      <c r="E22" s="1505"/>
      <c r="F22" s="1493"/>
      <c r="G22" s="1506"/>
      <c r="H22" s="1506"/>
      <c r="I22" s="1493"/>
      <c r="J22" s="1493"/>
      <c r="K22" s="1494">
        <f>J19-K20-K21</f>
        <v>-1346</v>
      </c>
      <c r="L22" s="1502"/>
      <c r="M22" s="1496"/>
      <c r="N22" s="1473"/>
    </row>
    <row r="23" spans="1:14" ht="9" customHeight="1">
      <c r="A23" s="1484"/>
      <c r="B23" s="1775" t="s">
        <v>225</v>
      </c>
      <c r="C23" s="1775"/>
      <c r="D23" s="1776"/>
      <c r="E23" s="1485">
        <v>21431</v>
      </c>
      <c r="F23" s="1485"/>
      <c r="G23" s="1486">
        <v>0</v>
      </c>
      <c r="H23" s="1486">
        <v>0</v>
      </c>
      <c r="I23" s="1485"/>
      <c r="J23" s="1485">
        <f t="shared" ref="J23:J28" si="0">E23+G23+H23</f>
        <v>21431</v>
      </c>
      <c r="K23" s="1507"/>
      <c r="L23" s="1508"/>
      <c r="M23" s="1503"/>
      <c r="N23" s="1473"/>
    </row>
    <row r="24" spans="1:14" ht="11.1" customHeight="1">
      <c r="A24" s="1492"/>
      <c r="B24" s="1775" t="s">
        <v>226</v>
      </c>
      <c r="C24" s="1775"/>
      <c r="D24" s="1776"/>
      <c r="E24" s="1485">
        <v>10265</v>
      </c>
      <c r="F24" s="1485"/>
      <c r="G24" s="1486">
        <v>0</v>
      </c>
      <c r="H24" s="1486">
        <v>0</v>
      </c>
      <c r="I24" s="1493"/>
      <c r="J24" s="1485">
        <f t="shared" si="0"/>
        <v>10265</v>
      </c>
      <c r="K24" s="1494"/>
      <c r="L24" s="1502"/>
      <c r="M24" s="1496"/>
      <c r="N24" s="1473"/>
    </row>
    <row r="25" spans="1:14" ht="11.1" customHeight="1">
      <c r="A25" s="1492"/>
      <c r="B25" s="1775" t="s">
        <v>227</v>
      </c>
      <c r="C25" s="1775"/>
      <c r="D25" s="1776"/>
      <c r="E25" s="1485">
        <v>1795</v>
      </c>
      <c r="F25" s="1485"/>
      <c r="G25" s="1486">
        <v>0</v>
      </c>
      <c r="H25" s="1486">
        <v>0</v>
      </c>
      <c r="I25" s="1493"/>
      <c r="J25" s="1485">
        <f t="shared" si="0"/>
        <v>1795</v>
      </c>
      <c r="K25" s="1494"/>
      <c r="L25" s="1502"/>
      <c r="M25" s="1496"/>
      <c r="N25" s="1473"/>
    </row>
    <row r="26" spans="1:14" ht="11.1" customHeight="1">
      <c r="A26" s="1492"/>
      <c r="B26" s="1775" t="s">
        <v>9</v>
      </c>
      <c r="C26" s="1775"/>
      <c r="D26" s="1776"/>
      <c r="E26" s="1485">
        <v>5564</v>
      </c>
      <c r="F26" s="1485"/>
      <c r="G26" s="1486">
        <v>0</v>
      </c>
      <c r="H26" s="1486">
        <v>0</v>
      </c>
      <c r="I26" s="1493"/>
      <c r="J26" s="1485">
        <f t="shared" si="0"/>
        <v>5564</v>
      </c>
      <c r="K26" s="1494"/>
      <c r="L26" s="1502" t="s">
        <v>70</v>
      </c>
      <c r="M26" s="1496"/>
      <c r="N26" s="1473"/>
    </row>
    <row r="27" spans="1:14" ht="11.1" customHeight="1">
      <c r="A27" s="1492"/>
      <c r="B27" s="1775" t="s">
        <v>228</v>
      </c>
      <c r="C27" s="1775"/>
      <c r="D27" s="1776"/>
      <c r="E27" s="1485">
        <v>1945</v>
      </c>
      <c r="F27" s="1485"/>
      <c r="G27" s="1486">
        <v>0</v>
      </c>
      <c r="H27" s="1486">
        <v>0</v>
      </c>
      <c r="I27" s="1493"/>
      <c r="J27" s="1485">
        <f t="shared" si="0"/>
        <v>1945</v>
      </c>
      <c r="K27" s="1494"/>
      <c r="L27" s="1502" t="s">
        <v>71</v>
      </c>
      <c r="M27" s="1496"/>
      <c r="N27" s="1473"/>
    </row>
    <row r="28" spans="1:14" ht="21.75" customHeight="1">
      <c r="A28" s="1492"/>
      <c r="B28" s="1775" t="s">
        <v>766</v>
      </c>
      <c r="C28" s="1775"/>
      <c r="D28" s="1776"/>
      <c r="E28" s="1485">
        <v>526</v>
      </c>
      <c r="F28" s="1485"/>
      <c r="G28" s="1486">
        <v>0</v>
      </c>
      <c r="H28" s="1486">
        <v>394</v>
      </c>
      <c r="I28" s="1493"/>
      <c r="J28" s="1485">
        <f t="shared" si="0"/>
        <v>920</v>
      </c>
      <c r="K28" s="1494"/>
      <c r="L28" s="1502"/>
      <c r="M28" s="1496"/>
      <c r="N28" s="1473"/>
    </row>
    <row r="29" spans="1:14" ht="20.100000000000001" customHeight="1">
      <c r="A29" s="1510"/>
      <c r="B29" s="1504"/>
      <c r="C29" s="1765" t="s">
        <v>229</v>
      </c>
      <c r="D29" s="1766"/>
      <c r="E29" s="1505"/>
      <c r="F29" s="1493"/>
      <c r="G29" s="1506"/>
      <c r="H29" s="1506"/>
      <c r="I29" s="1493"/>
      <c r="J29" s="1493"/>
      <c r="K29" s="1501">
        <v>0</v>
      </c>
      <c r="L29" s="1502" t="s">
        <v>72</v>
      </c>
      <c r="M29" s="1496"/>
      <c r="N29" s="1473"/>
    </row>
    <row r="30" spans="1:14" ht="20.100000000000001" customHeight="1">
      <c r="A30" s="1510"/>
      <c r="B30" s="1504"/>
      <c r="C30" s="1765" t="s">
        <v>230</v>
      </c>
      <c r="D30" s="1766"/>
      <c r="E30" s="1505"/>
      <c r="F30" s="1493"/>
      <c r="G30" s="1506"/>
      <c r="H30" s="1506"/>
      <c r="I30" s="1493"/>
      <c r="J30" s="1493"/>
      <c r="K30" s="1501">
        <v>0</v>
      </c>
      <c r="L30" s="1502" t="s">
        <v>73</v>
      </c>
      <c r="M30" s="1496"/>
      <c r="N30" s="1473"/>
    </row>
    <row r="31" spans="1:14" ht="20.100000000000001" customHeight="1">
      <c r="A31" s="1510"/>
      <c r="B31" s="1504"/>
      <c r="C31" s="1765" t="s">
        <v>214</v>
      </c>
      <c r="D31" s="1766"/>
      <c r="E31" s="1505"/>
      <c r="F31" s="1493"/>
      <c r="G31" s="1506"/>
      <c r="H31" s="1506"/>
      <c r="I31" s="1493"/>
      <c r="J31" s="1493"/>
      <c r="K31" s="1501">
        <v>453</v>
      </c>
      <c r="L31" s="1502" t="s">
        <v>74</v>
      </c>
      <c r="M31" s="1496"/>
      <c r="N31" s="1473"/>
    </row>
    <row r="32" spans="1:14" ht="9" customHeight="1">
      <c r="A32" s="1510"/>
      <c r="B32" s="1504"/>
      <c r="C32" s="1765" t="s">
        <v>231</v>
      </c>
      <c r="D32" s="1766"/>
      <c r="E32" s="1505"/>
      <c r="F32" s="1493"/>
      <c r="G32" s="1506"/>
      <c r="H32" s="1506"/>
      <c r="I32" s="1493"/>
      <c r="J32" s="1493"/>
      <c r="K32" s="1501">
        <v>10</v>
      </c>
      <c r="L32" s="1502" t="s">
        <v>75</v>
      </c>
      <c r="M32" s="1496"/>
      <c r="N32" s="1473"/>
    </row>
    <row r="33" spans="1:14" ht="20.100000000000001" customHeight="1">
      <c r="A33" s="1510"/>
      <c r="B33" s="1504"/>
      <c r="C33" s="1765" t="s">
        <v>232</v>
      </c>
      <c r="D33" s="1766"/>
      <c r="E33" s="1505"/>
      <c r="F33" s="1493"/>
      <c r="G33" s="1506"/>
      <c r="H33" s="1506"/>
      <c r="I33" s="1493"/>
      <c r="J33" s="1493"/>
      <c r="K33" s="1501">
        <v>3</v>
      </c>
      <c r="L33" s="1502" t="s">
        <v>76</v>
      </c>
      <c r="M33" s="1496"/>
      <c r="N33" s="1473"/>
    </row>
    <row r="34" spans="1:14" ht="9" customHeight="1">
      <c r="A34" s="1510"/>
      <c r="B34" s="1504"/>
      <c r="C34" s="1765" t="s">
        <v>233</v>
      </c>
      <c r="D34" s="1766"/>
      <c r="E34" s="1505"/>
      <c r="F34" s="1493"/>
      <c r="G34" s="1506"/>
      <c r="H34" s="1506"/>
      <c r="I34" s="1493"/>
      <c r="J34" s="1493"/>
      <c r="K34" s="1501">
        <v>38</v>
      </c>
      <c r="L34" s="1502"/>
      <c r="M34" s="1496"/>
      <c r="N34" s="1473"/>
    </row>
    <row r="35" spans="1:14" ht="20.100000000000001" customHeight="1">
      <c r="A35" s="1510"/>
      <c r="B35" s="1504"/>
      <c r="C35" s="1765" t="s">
        <v>234</v>
      </c>
      <c r="D35" s="1766"/>
      <c r="E35" s="1505"/>
      <c r="F35" s="1493"/>
      <c r="G35" s="1506"/>
      <c r="H35" s="1506"/>
      <c r="I35" s="1493"/>
      <c r="J35" s="1493"/>
      <c r="K35" s="1501">
        <v>0</v>
      </c>
      <c r="L35" s="1502" t="s">
        <v>77</v>
      </c>
      <c r="M35" s="1496"/>
      <c r="N35" s="1473"/>
    </row>
    <row r="36" spans="1:14" ht="20.100000000000001" customHeight="1">
      <c r="A36" s="1510"/>
      <c r="B36" s="1504"/>
      <c r="C36" s="1765" t="s">
        <v>235</v>
      </c>
      <c r="D36" s="1766"/>
      <c r="E36" s="1505"/>
      <c r="F36" s="1493"/>
      <c r="G36" s="1506"/>
      <c r="H36" s="1506"/>
      <c r="I36" s="1493"/>
      <c r="J36" s="1493"/>
      <c r="K36" s="1501">
        <v>0</v>
      </c>
      <c r="L36" s="1502" t="s">
        <v>78</v>
      </c>
      <c r="M36" s="1496"/>
      <c r="N36" s="1473"/>
    </row>
    <row r="37" spans="1:14" ht="9" customHeight="1">
      <c r="A37" s="1510"/>
      <c r="B37" s="1504"/>
      <c r="C37" s="1765" t="s">
        <v>236</v>
      </c>
      <c r="D37" s="1766"/>
      <c r="E37" s="1505"/>
      <c r="F37" s="1493"/>
      <c r="G37" s="1506"/>
      <c r="H37" s="1506"/>
      <c r="I37" s="1493"/>
      <c r="J37" s="1493"/>
      <c r="K37" s="1501">
        <v>394</v>
      </c>
      <c r="L37" s="1502" t="s">
        <v>79</v>
      </c>
      <c r="M37" s="1496"/>
      <c r="N37" s="1473"/>
    </row>
    <row r="38" spans="1:14" ht="20.100000000000001" customHeight="1">
      <c r="A38" s="1510"/>
      <c r="B38" s="1504"/>
      <c r="C38" s="1765" t="s">
        <v>215</v>
      </c>
      <c r="D38" s="1766"/>
      <c r="E38" s="1505"/>
      <c r="F38" s="1493"/>
      <c r="G38" s="1506"/>
      <c r="H38" s="1506"/>
      <c r="I38" s="1493"/>
      <c r="J38" s="1493"/>
      <c r="K38" s="1501">
        <v>14</v>
      </c>
      <c r="L38" s="1502" t="s">
        <v>80</v>
      </c>
      <c r="M38" s="1496"/>
      <c r="N38" s="1473"/>
    </row>
    <row r="39" spans="1:14" ht="9" customHeight="1">
      <c r="A39" s="1510"/>
      <c r="B39" s="1504"/>
      <c r="C39" s="1765" t="s">
        <v>237</v>
      </c>
      <c r="D39" s="1766"/>
      <c r="E39" s="1505"/>
      <c r="F39" s="1493"/>
      <c r="G39" s="1506"/>
      <c r="H39" s="1506"/>
      <c r="I39" s="1493"/>
      <c r="J39" s="1493"/>
      <c r="K39" s="1507">
        <v>8</v>
      </c>
      <c r="L39" s="1502"/>
      <c r="M39" s="1496"/>
      <c r="N39" s="1473"/>
    </row>
    <row r="40" spans="1:14" ht="9.75" customHeight="1">
      <c r="A40" s="1492"/>
      <c r="B40" s="1773" t="s">
        <v>238</v>
      </c>
      <c r="C40" s="1773"/>
      <c r="D40" s="1774"/>
      <c r="E40" s="1485">
        <v>601</v>
      </c>
      <c r="F40" s="1485"/>
      <c r="G40" s="1486">
        <v>0</v>
      </c>
      <c r="H40" s="1486">
        <v>0</v>
      </c>
      <c r="I40" s="1493"/>
      <c r="J40" s="1485">
        <f>E40+G40+H40</f>
        <v>601</v>
      </c>
      <c r="K40" s="1511"/>
      <c r="L40" s="1502"/>
      <c r="M40" s="1496"/>
      <c r="N40" s="1473"/>
    </row>
    <row r="41" spans="1:14" ht="9" customHeight="1">
      <c r="A41" s="1510"/>
      <c r="B41" s="1504"/>
      <c r="C41" s="1765" t="s">
        <v>239</v>
      </c>
      <c r="D41" s="1766"/>
      <c r="E41" s="1505"/>
      <c r="F41" s="1493"/>
      <c r="G41" s="1506"/>
      <c r="H41" s="1506"/>
      <c r="I41" s="1493"/>
      <c r="J41" s="1493"/>
      <c r="K41" s="1501">
        <v>38</v>
      </c>
      <c r="L41" s="1502" t="s">
        <v>50</v>
      </c>
      <c r="M41" s="1496"/>
      <c r="N41" s="1473"/>
    </row>
    <row r="42" spans="1:14" ht="20.100000000000001" customHeight="1">
      <c r="A42" s="1510"/>
      <c r="B42" s="1504"/>
      <c r="C42" s="1765" t="s">
        <v>240</v>
      </c>
      <c r="D42" s="1766"/>
      <c r="E42" s="1505"/>
      <c r="F42" s="1493"/>
      <c r="G42" s="1506"/>
      <c r="H42" s="1506"/>
      <c r="I42" s="1493"/>
      <c r="J42" s="1493"/>
      <c r="K42" s="1501">
        <v>0</v>
      </c>
      <c r="L42" s="1502" t="s">
        <v>56</v>
      </c>
      <c r="M42" s="1496"/>
      <c r="N42" s="1473"/>
    </row>
    <row r="43" spans="1:14" ht="9" customHeight="1">
      <c r="A43" s="1510"/>
      <c r="B43" s="1504"/>
      <c r="C43" s="1765" t="s">
        <v>241</v>
      </c>
      <c r="D43" s="1766"/>
      <c r="E43" s="1505"/>
      <c r="F43" s="1493"/>
      <c r="G43" s="1506"/>
      <c r="H43" s="1506"/>
      <c r="I43" s="1493"/>
      <c r="J43" s="1493"/>
      <c r="K43" s="1501">
        <v>1013</v>
      </c>
      <c r="L43" s="1502" t="s">
        <v>81</v>
      </c>
      <c r="M43" s="1496"/>
      <c r="N43" s="1473"/>
    </row>
    <row r="44" spans="1:14" ht="9" customHeight="1">
      <c r="A44" s="1510"/>
      <c r="B44" s="1504"/>
      <c r="C44" s="1765" t="s">
        <v>242</v>
      </c>
      <c r="D44" s="1766"/>
      <c r="E44" s="1505"/>
      <c r="F44" s="1493"/>
      <c r="G44" s="1506"/>
      <c r="H44" s="1506"/>
      <c r="I44" s="1493"/>
      <c r="J44" s="1493"/>
      <c r="K44" s="1501">
        <v>-85</v>
      </c>
      <c r="L44" s="1502" t="s">
        <v>82</v>
      </c>
      <c r="M44" s="1496"/>
      <c r="N44" s="1473"/>
    </row>
    <row r="45" spans="1:14" ht="9" customHeight="1">
      <c r="A45" s="1510"/>
      <c r="B45" s="1504"/>
      <c r="C45" s="1765" t="s">
        <v>243</v>
      </c>
      <c r="D45" s="1766"/>
      <c r="E45" s="1505"/>
      <c r="F45" s="1493"/>
      <c r="G45" s="1506"/>
      <c r="H45" s="1506"/>
      <c r="I45" s="1493"/>
      <c r="J45" s="1493"/>
      <c r="K45" s="1501">
        <v>-287</v>
      </c>
      <c r="L45" s="1502" t="s">
        <v>83</v>
      </c>
      <c r="M45" s="1496"/>
      <c r="N45" s="1473"/>
    </row>
    <row r="46" spans="1:14" ht="9" customHeight="1">
      <c r="A46" s="1510"/>
      <c r="B46" s="1504"/>
      <c r="C46" s="1765" t="s">
        <v>244</v>
      </c>
      <c r="D46" s="1766"/>
      <c r="E46" s="1505"/>
      <c r="F46" s="1493"/>
      <c r="G46" s="1506"/>
      <c r="H46" s="1506"/>
      <c r="I46" s="1493"/>
      <c r="J46" s="1493"/>
      <c r="K46" s="1501">
        <v>-78</v>
      </c>
      <c r="L46" s="1502" t="s">
        <v>84</v>
      </c>
      <c r="M46" s="1496"/>
      <c r="N46" s="1473"/>
    </row>
    <row r="47" spans="1:14" ht="9" customHeight="1">
      <c r="A47" s="1512"/>
      <c r="B47" s="1767" t="s">
        <v>245</v>
      </c>
      <c r="C47" s="1767"/>
      <c r="D47" s="1768"/>
      <c r="E47" s="1513"/>
      <c r="F47" s="1514"/>
      <c r="G47" s="1515"/>
      <c r="H47" s="1515"/>
      <c r="I47" s="1514"/>
      <c r="J47" s="1514"/>
      <c r="K47" s="1516"/>
      <c r="L47" s="1517"/>
      <c r="M47" s="1518"/>
      <c r="N47" s="1473"/>
    </row>
    <row r="48" spans="1:14" ht="9" customHeight="1">
      <c r="A48" s="1484"/>
      <c r="B48" s="1519"/>
      <c r="C48" s="1769" t="s">
        <v>246</v>
      </c>
      <c r="D48" s="1770"/>
      <c r="E48" s="1486">
        <v>362</v>
      </c>
      <c r="F48" s="1485"/>
      <c r="G48" s="1486">
        <v>0</v>
      </c>
      <c r="H48" s="1486">
        <v>0</v>
      </c>
      <c r="I48" s="1485"/>
      <c r="J48" s="1485">
        <f>E48+G48+H48</f>
        <v>362</v>
      </c>
      <c r="K48" s="1507"/>
      <c r="L48" s="1508" t="s">
        <v>85</v>
      </c>
      <c r="M48" s="1503"/>
      <c r="N48" s="1473"/>
    </row>
    <row r="49" spans="1:14" ht="11.25" customHeight="1">
      <c r="A49" s="1492"/>
      <c r="B49" s="1519"/>
      <c r="C49" s="1765" t="s">
        <v>247</v>
      </c>
      <c r="D49" s="1766"/>
      <c r="E49" s="1485">
        <v>14921</v>
      </c>
      <c r="F49" s="1485"/>
      <c r="G49" s="1486">
        <v>-105</v>
      </c>
      <c r="H49" s="1486">
        <v>0</v>
      </c>
      <c r="I49" s="1514"/>
      <c r="J49" s="1485">
        <f>E49+G49+H49</f>
        <v>14816</v>
      </c>
      <c r="K49" s="1494"/>
      <c r="L49" s="1517"/>
      <c r="M49" s="1518"/>
      <c r="N49" s="1473"/>
    </row>
    <row r="50" spans="1:14" ht="19.5" customHeight="1">
      <c r="A50" s="1492"/>
      <c r="B50" s="1519"/>
      <c r="C50" s="1520"/>
      <c r="D50" s="1504" t="s">
        <v>248</v>
      </c>
      <c r="E50" s="1505"/>
      <c r="F50" s="1493"/>
      <c r="G50" s="1493"/>
      <c r="H50" s="1493"/>
      <c r="I50" s="1493"/>
      <c r="J50" s="1493"/>
      <c r="K50" s="1501">
        <v>5</v>
      </c>
      <c r="L50" s="1502" t="s">
        <v>86</v>
      </c>
      <c r="M50" s="1496"/>
      <c r="N50" s="1473"/>
    </row>
    <row r="51" spans="1:14" ht="9.75" customHeight="1">
      <c r="A51" s="1492"/>
      <c r="B51" s="1521"/>
      <c r="C51" s="1520"/>
      <c r="D51" s="1522" t="s">
        <v>247</v>
      </c>
      <c r="E51" s="1523"/>
      <c r="F51" s="1487"/>
      <c r="G51" s="1487"/>
      <c r="H51" s="1487"/>
      <c r="I51" s="1487"/>
      <c r="J51" s="1487"/>
      <c r="K51" s="1488">
        <f>J49-K50</f>
        <v>14811</v>
      </c>
      <c r="L51" s="1524"/>
      <c r="M51" s="1490"/>
      <c r="N51" s="1473"/>
    </row>
    <row r="52" spans="1:14" ht="9.75" customHeight="1">
      <c r="A52" s="1771" t="s">
        <v>249</v>
      </c>
      <c r="B52" s="1771"/>
      <c r="C52" s="1771"/>
      <c r="D52" s="1772"/>
      <c r="E52" s="1525">
        <f>SUM(E9:E51)</f>
        <v>597099</v>
      </c>
      <c r="F52" s="1526"/>
      <c r="G52" s="1526">
        <f>SUM(G9:G51)</f>
        <v>-356</v>
      </c>
      <c r="H52" s="1526">
        <f>SUM(H9:H51)</f>
        <v>394</v>
      </c>
      <c r="I52" s="1526"/>
      <c r="J52" s="1526">
        <f>SUM(J9:J51)</f>
        <v>597137</v>
      </c>
      <c r="K52" s="1527"/>
      <c r="L52" s="1528"/>
      <c r="M52" s="1529"/>
      <c r="N52" s="1530"/>
    </row>
    <row r="53" spans="1:14" ht="2.25" customHeight="1">
      <c r="A53" s="1531"/>
      <c r="B53" s="1531"/>
      <c r="C53" s="1531"/>
      <c r="D53" s="1531"/>
      <c r="E53" s="1490"/>
      <c r="F53" s="1490"/>
      <c r="G53" s="1490"/>
      <c r="H53" s="1490"/>
      <c r="I53" s="1490"/>
      <c r="J53" s="1490"/>
      <c r="K53" s="1532"/>
      <c r="L53" s="1490"/>
      <c r="M53" s="1490"/>
      <c r="N53" s="1533"/>
    </row>
    <row r="54" spans="1:14" ht="9.75" customHeight="1">
      <c r="A54" s="1764" t="s">
        <v>163</v>
      </c>
      <c r="B54" s="1764"/>
      <c r="C54" s="1764"/>
      <c r="D54" s="1764"/>
      <c r="E54" s="1764"/>
      <c r="F54" s="1764"/>
      <c r="G54" s="1764"/>
      <c r="H54" s="1764"/>
      <c r="I54" s="1764"/>
      <c r="J54" s="1764"/>
      <c r="K54" s="1764"/>
      <c r="L54" s="1764"/>
      <c r="M54" s="1764"/>
      <c r="N54" s="1764"/>
    </row>
  </sheetData>
  <mergeCells count="49">
    <mergeCell ref="A8:D8"/>
    <mergeCell ref="A1:N1"/>
    <mergeCell ref="A3:D3"/>
    <mergeCell ref="E3:N3"/>
    <mergeCell ref="G4:H4"/>
    <mergeCell ref="A7:C7"/>
    <mergeCell ref="C20:D20"/>
    <mergeCell ref="B9:D9"/>
    <mergeCell ref="B10:D10"/>
    <mergeCell ref="B11:D11"/>
    <mergeCell ref="C12:D12"/>
    <mergeCell ref="C13:D13"/>
    <mergeCell ref="C14:D14"/>
    <mergeCell ref="C15:D15"/>
    <mergeCell ref="B16:D16"/>
    <mergeCell ref="B17:D17"/>
    <mergeCell ref="B18:D18"/>
    <mergeCell ref="B19:D19"/>
    <mergeCell ref="C32:D32"/>
    <mergeCell ref="C21:D21"/>
    <mergeCell ref="C22:D22"/>
    <mergeCell ref="B23:D23"/>
    <mergeCell ref="B24:D24"/>
    <mergeCell ref="B25:D25"/>
    <mergeCell ref="B26:D26"/>
    <mergeCell ref="B27:D27"/>
    <mergeCell ref="B28:D28"/>
    <mergeCell ref="C29:D29"/>
    <mergeCell ref="C30:D30"/>
    <mergeCell ref="C31:D31"/>
    <mergeCell ref="C44:D44"/>
    <mergeCell ref="C33:D33"/>
    <mergeCell ref="C34:D34"/>
    <mergeCell ref="C35:D35"/>
    <mergeCell ref="C36:D36"/>
    <mergeCell ref="C37:D37"/>
    <mergeCell ref="C38:D38"/>
    <mergeCell ref="C39:D39"/>
    <mergeCell ref="B40:D40"/>
    <mergeCell ref="C41:D41"/>
    <mergeCell ref="C42:D42"/>
    <mergeCell ref="C43:D43"/>
    <mergeCell ref="A54:N54"/>
    <mergeCell ref="C45:D45"/>
    <mergeCell ref="C46:D46"/>
    <mergeCell ref="B47:D47"/>
    <mergeCell ref="C48:D48"/>
    <mergeCell ref="C49:D49"/>
    <mergeCell ref="A52:D52"/>
  </mergeCells>
  <printOptions horizontalCentered="1"/>
  <pageMargins left="0.23622047244094491" right="0.23622047244094491" top="0.31496062992125984" bottom="0.23622047244094491" header="0.11811023622047245" footer="0.11811023622047245"/>
  <pageSetup scale="9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zoomScaleNormal="100" zoomScaleSheetLayoutView="100" workbookViewId="0">
      <selection activeCell="A3" sqref="A3:D3"/>
    </sheetView>
  </sheetViews>
  <sheetFormatPr defaultColWidth="9.140625" defaultRowHeight="11.25"/>
  <cols>
    <col min="1" max="1" width="2.140625" style="267" customWidth="1"/>
    <col min="2" max="3" width="1.85546875" style="267" customWidth="1"/>
    <col min="4" max="4" width="68.85546875" style="267" customWidth="1"/>
    <col min="5" max="5" width="9.28515625" style="267" customWidth="1"/>
    <col min="6" max="6" width="1.28515625" style="267" customWidth="1"/>
    <col min="7" max="7" width="10.5703125" style="262" customWidth="1"/>
    <col min="8" max="8" width="1.28515625" style="262" customWidth="1"/>
    <col min="9" max="9" width="8.5703125" style="262" customWidth="1"/>
    <col min="10" max="10" width="1.28515625" style="262" customWidth="1"/>
    <col min="11" max="11" width="8.5703125" style="262" customWidth="1"/>
    <col min="12" max="12" width="1.28515625" style="262" customWidth="1"/>
    <col min="13" max="13" width="7.42578125" style="267" customWidth="1"/>
    <col min="14" max="14" width="1.28515625" style="267" customWidth="1"/>
    <col min="15" max="15" width="7.42578125" style="262" customWidth="1"/>
    <col min="16" max="17" width="1.28515625" style="262" customWidth="1"/>
    <col min="18" max="18" width="9.140625" style="262" customWidth="1"/>
    <col min="19" max="19" width="9.140625" style="267" customWidth="1"/>
    <col min="20" max="16384" width="9.140625" style="267"/>
  </cols>
  <sheetData>
    <row r="1" spans="1:17" ht="18.75" customHeight="1">
      <c r="A1" s="1724" t="s">
        <v>1184</v>
      </c>
      <c r="B1" s="1724"/>
      <c r="C1" s="1724"/>
      <c r="D1" s="1724"/>
      <c r="E1" s="1724"/>
      <c r="F1" s="1724"/>
      <c r="G1" s="1724"/>
      <c r="H1" s="1724"/>
      <c r="I1" s="1724"/>
      <c r="J1" s="1724"/>
      <c r="K1" s="1724"/>
      <c r="L1" s="1724"/>
      <c r="M1" s="1724"/>
      <c r="N1" s="1724"/>
      <c r="O1" s="1724"/>
      <c r="P1" s="1724"/>
      <c r="Q1" s="1724"/>
    </row>
    <row r="2" spans="1:17" s="263" customFormat="1" ht="8.25" customHeight="1">
      <c r="A2" s="1797"/>
      <c r="B2" s="1797"/>
      <c r="C2" s="1797"/>
      <c r="D2" s="1797"/>
      <c r="E2" s="1797"/>
      <c r="F2" s="1797"/>
      <c r="G2" s="1797"/>
      <c r="H2" s="1797"/>
      <c r="I2" s="1797"/>
      <c r="J2" s="1797"/>
      <c r="K2" s="1797"/>
      <c r="L2" s="1797"/>
      <c r="M2" s="1797"/>
      <c r="N2" s="1797"/>
      <c r="O2" s="1797"/>
      <c r="P2" s="1797"/>
      <c r="Q2" s="1797"/>
    </row>
    <row r="3" spans="1:17" s="264" customFormat="1" ht="9.75" customHeight="1">
      <c r="A3" s="1798"/>
      <c r="B3" s="1798"/>
      <c r="C3" s="1798"/>
      <c r="D3" s="1798"/>
      <c r="E3" s="1799" t="s">
        <v>108</v>
      </c>
      <c r="F3" s="1800"/>
      <c r="G3" s="1800"/>
      <c r="H3" s="1800"/>
      <c r="I3" s="1800"/>
      <c r="J3" s="1800"/>
      <c r="K3" s="1800"/>
      <c r="L3" s="1800"/>
      <c r="M3" s="1800"/>
      <c r="N3" s="1800"/>
      <c r="O3" s="1800"/>
      <c r="P3" s="1800"/>
      <c r="Q3" s="1801"/>
    </row>
    <row r="4" spans="1:17" s="264" customFormat="1" ht="12" customHeight="1">
      <c r="A4" s="1796" t="s">
        <v>107</v>
      </c>
      <c r="B4" s="1796"/>
      <c r="C4" s="1796"/>
      <c r="D4" s="1796"/>
      <c r="E4" s="1389"/>
      <c r="F4" s="1390"/>
      <c r="G4" s="1802" t="s">
        <v>1185</v>
      </c>
      <c r="H4" s="1802"/>
      <c r="I4" s="1802"/>
      <c r="J4" s="1390"/>
      <c r="K4" s="1390" t="s">
        <v>250</v>
      </c>
      <c r="L4" s="1390"/>
      <c r="M4" s="1390"/>
      <c r="N4" s="1390"/>
      <c r="O4" s="1390" t="s">
        <v>251</v>
      </c>
      <c r="P4" s="1390"/>
      <c r="Q4" s="1391"/>
    </row>
    <row r="5" spans="1:17" s="264" customFormat="1" ht="9" customHeight="1">
      <c r="A5" s="1796"/>
      <c r="B5" s="1796"/>
      <c r="C5" s="1796"/>
      <c r="D5" s="1796"/>
      <c r="E5" s="1392" t="s">
        <v>252</v>
      </c>
      <c r="F5" s="1390"/>
      <c r="G5" s="1393"/>
      <c r="H5" s="1393"/>
      <c r="I5" s="1393"/>
      <c r="J5" s="1390"/>
      <c r="K5" s="1390" t="s">
        <v>253</v>
      </c>
      <c r="L5" s="1390"/>
      <c r="M5" s="1390"/>
      <c r="N5" s="1390"/>
      <c r="O5" s="1390" t="s">
        <v>254</v>
      </c>
      <c r="P5" s="1390"/>
      <c r="Q5" s="1391"/>
    </row>
    <row r="6" spans="1:17" s="264" customFormat="1" ht="9" customHeight="1">
      <c r="A6" s="1796"/>
      <c r="B6" s="1796"/>
      <c r="C6" s="1796"/>
      <c r="D6" s="1796"/>
      <c r="E6" s="1392" t="s">
        <v>255</v>
      </c>
      <c r="F6" s="1390"/>
      <c r="G6" s="1390"/>
      <c r="H6" s="1390"/>
      <c r="I6" s="1390" t="s">
        <v>256</v>
      </c>
      <c r="J6" s="1390"/>
      <c r="K6" s="1390" t="s">
        <v>204</v>
      </c>
      <c r="L6" s="1390"/>
      <c r="M6" s="1390"/>
      <c r="N6" s="1390"/>
      <c r="O6" s="1390" t="s">
        <v>257</v>
      </c>
      <c r="P6" s="1390"/>
      <c r="Q6" s="1391"/>
    </row>
    <row r="7" spans="1:17" s="264" customFormat="1" ht="9" customHeight="1">
      <c r="A7" s="1795" t="s">
        <v>258</v>
      </c>
      <c r="B7" s="1795"/>
      <c r="C7" s="1795"/>
      <c r="D7" s="1795"/>
      <c r="E7" s="1394" t="s">
        <v>205</v>
      </c>
      <c r="F7" s="1395"/>
      <c r="G7" s="1395" t="s">
        <v>206</v>
      </c>
      <c r="H7" s="1395"/>
      <c r="I7" s="1395" t="s">
        <v>259</v>
      </c>
      <c r="J7" s="1395"/>
      <c r="K7" s="1395" t="s">
        <v>207</v>
      </c>
      <c r="L7" s="1395"/>
      <c r="M7" s="1395" t="s">
        <v>208</v>
      </c>
      <c r="N7" s="1395"/>
      <c r="O7" s="1395" t="s">
        <v>209</v>
      </c>
      <c r="P7" s="1396" t="s">
        <v>1123</v>
      </c>
      <c r="Q7" s="1397"/>
    </row>
    <row r="8" spans="1:17" s="264" customFormat="1" ht="9" customHeight="1">
      <c r="A8" s="1398"/>
      <c r="B8" s="1794" t="s">
        <v>260</v>
      </c>
      <c r="C8" s="1794"/>
      <c r="D8" s="1794"/>
      <c r="E8" s="1399">
        <v>461015</v>
      </c>
      <c r="F8" s="1400"/>
      <c r="G8" s="1401">
        <v>0</v>
      </c>
      <c r="H8" s="1402"/>
      <c r="I8" s="1403">
        <v>0</v>
      </c>
      <c r="J8" s="1400"/>
      <c r="K8" s="1400">
        <f t="shared" ref="K8:K16" si="0">E8+G8+I8</f>
        <v>461015</v>
      </c>
      <c r="L8" s="1400"/>
      <c r="M8" s="1404"/>
      <c r="N8" s="1405"/>
      <c r="O8" s="1406"/>
      <c r="P8" s="1407"/>
      <c r="Q8" s="1391"/>
    </row>
    <row r="9" spans="1:17" s="264" customFormat="1" ht="9" customHeight="1">
      <c r="A9" s="1408"/>
      <c r="B9" s="1790" t="s">
        <v>261</v>
      </c>
      <c r="C9" s="1790"/>
      <c r="D9" s="1790"/>
      <c r="E9" s="1399">
        <v>13782</v>
      </c>
      <c r="F9" s="1409"/>
      <c r="G9" s="1410">
        <v>0</v>
      </c>
      <c r="H9" s="1402"/>
      <c r="I9" s="1410">
        <v>0</v>
      </c>
      <c r="J9" s="1400"/>
      <c r="K9" s="1400">
        <f t="shared" si="0"/>
        <v>13782</v>
      </c>
      <c r="L9" s="1400"/>
      <c r="M9" s="1411"/>
      <c r="N9" s="1412"/>
      <c r="O9" s="1413"/>
      <c r="P9" s="1414"/>
      <c r="Q9" s="1391"/>
    </row>
    <row r="10" spans="1:17" s="264" customFormat="1" ht="9" customHeight="1">
      <c r="A10" s="1408"/>
      <c r="B10" s="1790" t="s">
        <v>262</v>
      </c>
      <c r="C10" s="1790"/>
      <c r="D10" s="1790"/>
      <c r="E10" s="1399">
        <v>2731</v>
      </c>
      <c r="F10" s="1400"/>
      <c r="G10" s="1410">
        <v>0</v>
      </c>
      <c r="H10" s="1402"/>
      <c r="I10" s="1410">
        <v>0</v>
      </c>
      <c r="J10" s="1400"/>
      <c r="K10" s="1400">
        <f t="shared" si="0"/>
        <v>2731</v>
      </c>
      <c r="L10" s="1400"/>
      <c r="M10" s="1411"/>
      <c r="N10" s="1412"/>
      <c r="O10" s="1413"/>
      <c r="P10" s="1414"/>
      <c r="Q10" s="1391"/>
    </row>
    <row r="11" spans="1:17" s="264" customFormat="1" ht="9" customHeight="1">
      <c r="A11" s="1408"/>
      <c r="B11" s="1790" t="s">
        <v>263</v>
      </c>
      <c r="C11" s="1790"/>
      <c r="D11" s="1790"/>
      <c r="E11" s="1399">
        <v>30840</v>
      </c>
      <c r="F11" s="1400"/>
      <c r="G11" s="1410">
        <v>0</v>
      </c>
      <c r="H11" s="1402"/>
      <c r="I11" s="1410">
        <v>0</v>
      </c>
      <c r="J11" s="1400"/>
      <c r="K11" s="1400">
        <f t="shared" si="0"/>
        <v>30840</v>
      </c>
      <c r="L11" s="1400"/>
      <c r="M11" s="1415"/>
      <c r="N11" s="1416"/>
      <c r="O11" s="1413"/>
      <c r="P11" s="1414"/>
      <c r="Q11" s="1391"/>
    </row>
    <row r="12" spans="1:17" s="264" customFormat="1" ht="9" customHeight="1">
      <c r="A12" s="1398"/>
      <c r="B12" s="1790" t="s">
        <v>225</v>
      </c>
      <c r="C12" s="1790"/>
      <c r="D12" s="1790"/>
      <c r="E12" s="1399">
        <v>20973</v>
      </c>
      <c r="F12" s="1400"/>
      <c r="G12" s="1410">
        <v>0</v>
      </c>
      <c r="H12" s="1402"/>
      <c r="I12" s="1410">
        <v>0</v>
      </c>
      <c r="J12" s="1400"/>
      <c r="K12" s="1400">
        <f t="shared" si="0"/>
        <v>20973</v>
      </c>
      <c r="L12" s="1400"/>
      <c r="M12" s="1417"/>
      <c r="N12" s="1418"/>
      <c r="O12" s="1406"/>
      <c r="P12" s="1407"/>
      <c r="Q12" s="1391"/>
    </row>
    <row r="13" spans="1:17" s="264" customFormat="1" ht="9" customHeight="1">
      <c r="A13" s="1408"/>
      <c r="B13" s="1790" t="s">
        <v>264</v>
      </c>
      <c r="C13" s="1790"/>
      <c r="D13" s="1790"/>
      <c r="E13" s="1399">
        <v>10296</v>
      </c>
      <c r="F13" s="1400"/>
      <c r="G13" s="1410">
        <v>0</v>
      </c>
      <c r="H13" s="1402"/>
      <c r="I13" s="1410">
        <v>0</v>
      </c>
      <c r="J13" s="1400"/>
      <c r="K13" s="1400">
        <f t="shared" si="0"/>
        <v>10296</v>
      </c>
      <c r="L13" s="1400"/>
      <c r="M13" s="1415"/>
      <c r="N13" s="1416"/>
      <c r="O13" s="1413"/>
      <c r="P13" s="1414"/>
      <c r="Q13" s="1391"/>
    </row>
    <row r="14" spans="1:17" s="264" customFormat="1" ht="9" customHeight="1">
      <c r="A14" s="1408"/>
      <c r="B14" s="1790" t="s">
        <v>265</v>
      </c>
      <c r="C14" s="1790"/>
      <c r="D14" s="1790"/>
      <c r="E14" s="1399">
        <v>43</v>
      </c>
      <c r="F14" s="1400"/>
      <c r="G14" s="1410">
        <v>0</v>
      </c>
      <c r="H14" s="1402"/>
      <c r="I14" s="1410">
        <v>0</v>
      </c>
      <c r="J14" s="1400"/>
      <c r="K14" s="1400">
        <f t="shared" si="0"/>
        <v>43</v>
      </c>
      <c r="L14" s="1400"/>
      <c r="M14" s="1417"/>
      <c r="N14" s="1416"/>
      <c r="O14" s="1413"/>
      <c r="P14" s="1414"/>
      <c r="Q14" s="1391"/>
    </row>
    <row r="15" spans="1:17" s="264" customFormat="1" ht="9" customHeight="1">
      <c r="A15" s="1408"/>
      <c r="B15" s="1790" t="s">
        <v>266</v>
      </c>
      <c r="C15" s="1790"/>
      <c r="D15" s="1790"/>
      <c r="E15" s="1399">
        <v>18223</v>
      </c>
      <c r="F15" s="1400"/>
      <c r="G15" s="1410">
        <v>300</v>
      </c>
      <c r="H15" s="1402"/>
      <c r="I15" s="1410">
        <v>-262</v>
      </c>
      <c r="J15" s="1400"/>
      <c r="K15" s="1400">
        <f t="shared" si="0"/>
        <v>18261</v>
      </c>
      <c r="L15" s="1400"/>
      <c r="M15" s="1417"/>
      <c r="N15" s="1418"/>
      <c r="O15" s="1419"/>
      <c r="P15" s="1407"/>
      <c r="Q15" s="1391"/>
    </row>
    <row r="16" spans="1:17" s="264" customFormat="1" ht="9" customHeight="1">
      <c r="A16" s="1408"/>
      <c r="B16" s="1790" t="s">
        <v>267</v>
      </c>
      <c r="C16" s="1790"/>
      <c r="D16" s="1790"/>
      <c r="E16" s="1399">
        <v>4080</v>
      </c>
      <c r="F16" s="1400"/>
      <c r="G16" s="1410">
        <v>0</v>
      </c>
      <c r="H16" s="1402"/>
      <c r="I16" s="1410">
        <v>0</v>
      </c>
      <c r="J16" s="1400"/>
      <c r="K16" s="1400">
        <f t="shared" si="0"/>
        <v>4080</v>
      </c>
      <c r="L16" s="1400"/>
      <c r="M16" s="1415"/>
      <c r="N16" s="1416"/>
      <c r="O16" s="1420"/>
      <c r="P16" s="1414"/>
      <c r="Q16" s="1391"/>
    </row>
    <row r="17" spans="1:17" s="264" customFormat="1" ht="9" customHeight="1">
      <c r="A17" s="1421"/>
      <c r="B17" s="1422"/>
      <c r="C17" s="1793" t="s">
        <v>268</v>
      </c>
      <c r="D17" s="1793"/>
      <c r="E17" s="1399"/>
      <c r="F17" s="1409"/>
      <c r="G17" s="1409"/>
      <c r="H17" s="1400"/>
      <c r="I17" s="1400"/>
      <c r="J17" s="1400"/>
      <c r="K17" s="1400"/>
      <c r="L17" s="1400"/>
      <c r="M17" s="1423">
        <v>3430</v>
      </c>
      <c r="N17" s="1418"/>
      <c r="O17" s="1424" t="s">
        <v>60</v>
      </c>
      <c r="P17" s="1414"/>
      <c r="Q17" s="1391"/>
    </row>
    <row r="18" spans="1:17" s="264" customFormat="1" ht="15.75" customHeight="1">
      <c r="A18" s="1421"/>
      <c r="B18" s="1422"/>
      <c r="C18" s="1793" t="s">
        <v>269</v>
      </c>
      <c r="D18" s="1793"/>
      <c r="E18" s="1399"/>
      <c r="F18" s="1409"/>
      <c r="G18" s="1409"/>
      <c r="H18" s="1400"/>
      <c r="I18" s="1400"/>
      <c r="J18" s="1400"/>
      <c r="K18" s="1400"/>
      <c r="L18" s="1400"/>
      <c r="M18" s="1423">
        <v>579</v>
      </c>
      <c r="N18" s="1418"/>
      <c r="O18" s="1424" t="s">
        <v>61</v>
      </c>
      <c r="P18" s="1414"/>
      <c r="Q18" s="1391"/>
    </row>
    <row r="19" spans="1:17" s="264" customFormat="1" ht="15.75" customHeight="1">
      <c r="A19" s="1421"/>
      <c r="B19" s="1422"/>
      <c r="C19" s="1793" t="s">
        <v>270</v>
      </c>
      <c r="D19" s="1793"/>
      <c r="E19" s="1399"/>
      <c r="F19" s="1409"/>
      <c r="G19" s="1409"/>
      <c r="H19" s="1400"/>
      <c r="I19" s="1400"/>
      <c r="J19" s="1400"/>
      <c r="K19" s="1400"/>
      <c r="L19" s="1400"/>
      <c r="M19" s="1423">
        <v>0</v>
      </c>
      <c r="N19" s="1418"/>
      <c r="O19" s="1424"/>
      <c r="P19" s="1414"/>
      <c r="Q19" s="1391"/>
    </row>
    <row r="20" spans="1:17" s="264" customFormat="1" ht="9" customHeight="1">
      <c r="A20" s="1421"/>
      <c r="B20" s="1422"/>
      <c r="C20" s="1793" t="s">
        <v>271</v>
      </c>
      <c r="D20" s="1793"/>
      <c r="E20" s="1399"/>
      <c r="F20" s="1409"/>
      <c r="G20" s="1409"/>
      <c r="H20" s="1400"/>
      <c r="I20" s="1400"/>
      <c r="J20" s="1400"/>
      <c r="K20" s="1400"/>
      <c r="L20" s="1400"/>
      <c r="M20" s="1423">
        <v>0</v>
      </c>
      <c r="N20" s="1418"/>
      <c r="O20" s="1424"/>
      <c r="P20" s="1414"/>
      <c r="Q20" s="1391"/>
    </row>
    <row r="21" spans="1:17" s="264" customFormat="1" ht="9" customHeight="1">
      <c r="A21" s="1421"/>
      <c r="B21" s="1422"/>
      <c r="C21" s="1793" t="s">
        <v>272</v>
      </c>
      <c r="D21" s="1793"/>
      <c r="E21" s="1399"/>
      <c r="F21" s="1409"/>
      <c r="G21" s="1409"/>
      <c r="H21" s="1409"/>
      <c r="I21" s="1409"/>
      <c r="J21" s="1409"/>
      <c r="K21" s="1409"/>
      <c r="L21" s="1409"/>
      <c r="M21" s="1415">
        <f>K16-M17-M18-M19-M20</f>
        <v>71</v>
      </c>
      <c r="N21" s="1425"/>
      <c r="O21" s="1426"/>
      <c r="P21" s="1427"/>
      <c r="Q21" s="1391"/>
    </row>
    <row r="22" spans="1:17" s="264" customFormat="1" ht="9.75" customHeight="1">
      <c r="A22" s="1790" t="s">
        <v>273</v>
      </c>
      <c r="B22" s="1790"/>
      <c r="C22" s="1790"/>
      <c r="D22" s="1790"/>
      <c r="E22" s="1428">
        <f>SUM(E8:E21)</f>
        <v>561983</v>
      </c>
      <c r="F22" s="1429"/>
      <c r="G22" s="1429">
        <f>SUM(G8:G21)</f>
        <v>300</v>
      </c>
      <c r="H22" s="1429"/>
      <c r="I22" s="1429">
        <f>SUM(I8:I21)</f>
        <v>-262</v>
      </c>
      <c r="J22" s="1429"/>
      <c r="K22" s="1429">
        <f>SUM(K8:K21)</f>
        <v>562021</v>
      </c>
      <c r="L22" s="1429"/>
      <c r="M22" s="1430"/>
      <c r="N22" s="1431"/>
      <c r="O22" s="1432"/>
      <c r="P22" s="1433"/>
      <c r="Q22" s="1434"/>
    </row>
    <row r="23" spans="1:17" s="264" customFormat="1" ht="9" customHeight="1">
      <c r="A23" s="1795" t="s">
        <v>274</v>
      </c>
      <c r="B23" s="1795"/>
      <c r="C23" s="1795"/>
      <c r="D23" s="1795"/>
      <c r="E23" s="1435"/>
      <c r="F23" s="1436"/>
      <c r="G23" s="1436"/>
      <c r="H23" s="1436"/>
      <c r="I23" s="1436"/>
      <c r="J23" s="1436"/>
      <c r="K23" s="1436"/>
      <c r="L23" s="1436"/>
      <c r="M23" s="1437"/>
      <c r="N23" s="1438"/>
      <c r="O23" s="1439"/>
      <c r="P23" s="1440"/>
      <c r="Q23" s="1441"/>
    </row>
    <row r="24" spans="1:17" s="264" customFormat="1" ht="9" customHeight="1">
      <c r="A24" s="1442"/>
      <c r="B24" s="1794" t="s">
        <v>275</v>
      </c>
      <c r="C24" s="1794"/>
      <c r="D24" s="1794"/>
      <c r="E24" s="1443">
        <v>2250</v>
      </c>
      <c r="F24" s="1400"/>
      <c r="G24" s="1402">
        <v>0</v>
      </c>
      <c r="H24" s="1402"/>
      <c r="I24" s="1402">
        <v>0</v>
      </c>
      <c r="J24" s="1400"/>
      <c r="K24" s="1400">
        <f>E24+G24+I24</f>
        <v>2250</v>
      </c>
      <c r="L24" s="1400"/>
      <c r="M24" s="1417"/>
      <c r="N24" s="1418"/>
      <c r="O24" s="1444"/>
      <c r="P24" s="1407"/>
      <c r="Q24" s="1445"/>
    </row>
    <row r="25" spans="1:17" s="264" customFormat="1" ht="9" customHeight="1">
      <c r="A25" s="1442"/>
      <c r="B25" s="1422"/>
      <c r="C25" s="1793" t="s">
        <v>276</v>
      </c>
      <c r="D25" s="1793"/>
      <c r="E25" s="1399"/>
      <c r="F25" s="1409"/>
      <c r="G25" s="1410"/>
      <c r="H25" s="1402"/>
      <c r="I25" s="1402"/>
      <c r="J25" s="1400"/>
      <c r="K25" s="1400"/>
      <c r="L25" s="1400"/>
      <c r="M25" s="1423">
        <v>2250</v>
      </c>
      <c r="N25" s="1418"/>
      <c r="O25" s="1424" t="s">
        <v>57</v>
      </c>
      <c r="P25" s="1414"/>
      <c r="Q25" s="1446"/>
    </row>
    <row r="26" spans="1:17" s="264" customFormat="1" ht="15.95" customHeight="1">
      <c r="A26" s="1442"/>
      <c r="B26" s="1422"/>
      <c r="C26" s="1793" t="s">
        <v>277</v>
      </c>
      <c r="D26" s="1793"/>
      <c r="E26" s="1399"/>
      <c r="F26" s="1409"/>
      <c r="G26" s="1410"/>
      <c r="H26" s="1402"/>
      <c r="I26" s="1402"/>
      <c r="J26" s="1400"/>
      <c r="K26" s="1400"/>
      <c r="L26" s="1400"/>
      <c r="M26" s="1423">
        <v>0</v>
      </c>
      <c r="N26" s="1418"/>
      <c r="O26" s="1424" t="s">
        <v>87</v>
      </c>
      <c r="P26" s="1414"/>
      <c r="Q26" s="1446"/>
    </row>
    <row r="27" spans="1:17" s="264" customFormat="1" ht="15.95" customHeight="1">
      <c r="A27" s="1442"/>
      <c r="B27" s="1422"/>
      <c r="C27" s="1793" t="s">
        <v>278</v>
      </c>
      <c r="D27" s="1793"/>
      <c r="E27" s="1399"/>
      <c r="F27" s="1409"/>
      <c r="G27" s="1410"/>
      <c r="H27" s="1402"/>
      <c r="I27" s="1402"/>
      <c r="J27" s="1400"/>
      <c r="K27" s="1400"/>
      <c r="L27" s="1400"/>
      <c r="M27" s="1423">
        <v>0</v>
      </c>
      <c r="N27" s="1418"/>
      <c r="O27" s="1424" t="s">
        <v>88</v>
      </c>
      <c r="P27" s="1414"/>
      <c r="Q27" s="1446"/>
    </row>
    <row r="28" spans="1:17" s="264" customFormat="1" ht="9" customHeight="1">
      <c r="A28" s="1447"/>
      <c r="B28" s="1794" t="s">
        <v>279</v>
      </c>
      <c r="C28" s="1794"/>
      <c r="D28" s="1794"/>
      <c r="E28" s="1399">
        <v>13243</v>
      </c>
      <c r="F28" s="1400"/>
      <c r="G28" s="1410">
        <v>0</v>
      </c>
      <c r="H28" s="1402"/>
      <c r="I28" s="1410">
        <v>0</v>
      </c>
      <c r="J28" s="1400"/>
      <c r="K28" s="1400">
        <f>E28+G28+I28</f>
        <v>13243</v>
      </c>
      <c r="L28" s="1400"/>
      <c r="M28" s="1415"/>
      <c r="N28" s="1416"/>
      <c r="O28" s="1424"/>
      <c r="P28" s="1414"/>
      <c r="Q28" s="1446"/>
    </row>
    <row r="29" spans="1:17" s="264" customFormat="1" ht="9" customHeight="1">
      <c r="A29" s="1447"/>
      <c r="B29" s="1448"/>
      <c r="C29" s="1793" t="s">
        <v>280</v>
      </c>
      <c r="D29" s="1793"/>
      <c r="E29" s="1399"/>
      <c r="F29" s="1400"/>
      <c r="G29" s="1410"/>
      <c r="H29" s="1402"/>
      <c r="I29" s="1410"/>
      <c r="J29" s="1400"/>
      <c r="K29" s="1400"/>
      <c r="L29" s="1400"/>
      <c r="M29" s="1415">
        <v>0</v>
      </c>
      <c r="N29" s="1416"/>
      <c r="O29" s="1424"/>
      <c r="P29" s="1414"/>
      <c r="Q29" s="1446"/>
    </row>
    <row r="30" spans="1:17" s="264" customFormat="1" ht="9" customHeight="1">
      <c r="A30" s="1447"/>
      <c r="B30" s="1448"/>
      <c r="C30" s="1793" t="s">
        <v>279</v>
      </c>
      <c r="D30" s="1793"/>
      <c r="E30" s="1399"/>
      <c r="F30" s="1400"/>
      <c r="G30" s="1410"/>
      <c r="H30" s="1402"/>
      <c r="I30" s="1410"/>
      <c r="J30" s="1400"/>
      <c r="K30" s="1400"/>
      <c r="L30" s="1400"/>
      <c r="M30" s="1415">
        <f>K28-M29</f>
        <v>13243</v>
      </c>
      <c r="N30" s="1416"/>
      <c r="O30" s="1424" t="s">
        <v>24</v>
      </c>
      <c r="P30" s="1414"/>
      <c r="Q30" s="1446"/>
    </row>
    <row r="31" spans="1:17" s="264" customFormat="1" ht="9" customHeight="1">
      <c r="A31" s="1447"/>
      <c r="B31" s="1794" t="s">
        <v>281</v>
      </c>
      <c r="C31" s="1794"/>
      <c r="D31" s="1794"/>
      <c r="E31" s="1399">
        <v>136</v>
      </c>
      <c r="F31" s="1400"/>
      <c r="G31" s="1410">
        <v>0</v>
      </c>
      <c r="H31" s="1402"/>
      <c r="I31" s="1410">
        <v>0</v>
      </c>
      <c r="J31" s="1400"/>
      <c r="K31" s="1400">
        <f>E31+G31+I31</f>
        <v>136</v>
      </c>
      <c r="L31" s="1400"/>
      <c r="M31" s="1415"/>
      <c r="N31" s="1416"/>
      <c r="O31" s="1424" t="s">
        <v>27</v>
      </c>
      <c r="P31" s="1414"/>
      <c r="Q31" s="1449"/>
    </row>
    <row r="32" spans="1:17" s="264" customFormat="1" ht="9" customHeight="1">
      <c r="A32" s="1447"/>
      <c r="B32" s="1794" t="s">
        <v>282</v>
      </c>
      <c r="C32" s="1794"/>
      <c r="D32" s="1794"/>
      <c r="E32" s="1399">
        <v>18537</v>
      </c>
      <c r="F32" s="1400"/>
      <c r="G32" s="1410">
        <v>-658</v>
      </c>
      <c r="H32" s="1402"/>
      <c r="I32" s="1410">
        <v>658</v>
      </c>
      <c r="J32" s="1400"/>
      <c r="K32" s="1400">
        <f>E32+G32+I32</f>
        <v>18537</v>
      </c>
      <c r="L32" s="1400"/>
      <c r="M32" s="1415"/>
      <c r="N32" s="1416"/>
      <c r="O32" s="1424" t="s">
        <v>28</v>
      </c>
      <c r="P32" s="1414"/>
      <c r="Q32" s="1449"/>
    </row>
    <row r="33" spans="1:17" s="264" customFormat="1" ht="15.95" customHeight="1">
      <c r="A33" s="1447"/>
      <c r="B33" s="1422"/>
      <c r="C33" s="1793" t="s">
        <v>283</v>
      </c>
      <c r="D33" s="1793"/>
      <c r="E33" s="1399"/>
      <c r="F33" s="1409"/>
      <c r="G33" s="1410"/>
      <c r="H33" s="1402"/>
      <c r="I33" s="1402"/>
      <c r="J33" s="1400"/>
      <c r="K33" s="1400"/>
      <c r="L33" s="1400"/>
      <c r="M33" s="1423">
        <v>53</v>
      </c>
      <c r="N33" s="1418"/>
      <c r="O33" s="1424" t="s">
        <v>89</v>
      </c>
      <c r="P33" s="1414"/>
      <c r="Q33" s="1449"/>
    </row>
    <row r="34" spans="1:17" s="264" customFormat="1" ht="9" customHeight="1">
      <c r="A34" s="1447"/>
      <c r="B34" s="1422"/>
      <c r="C34" s="1793" t="s">
        <v>284</v>
      </c>
      <c r="D34" s="1793"/>
      <c r="E34" s="1399"/>
      <c r="F34" s="1409"/>
      <c r="G34" s="1410"/>
      <c r="H34" s="1402"/>
      <c r="I34" s="1402"/>
      <c r="J34" s="1400"/>
      <c r="K34" s="1400"/>
      <c r="L34" s="1400"/>
      <c r="M34" s="1415">
        <f>K32-M33</f>
        <v>18484</v>
      </c>
      <c r="N34" s="1416"/>
      <c r="O34" s="1424"/>
      <c r="P34" s="1414"/>
      <c r="Q34" s="1449"/>
    </row>
    <row r="35" spans="1:17" s="264" customFormat="1" ht="9" customHeight="1">
      <c r="A35" s="1447"/>
      <c r="B35" s="1794" t="s">
        <v>285</v>
      </c>
      <c r="C35" s="1794"/>
      <c r="D35" s="1794"/>
      <c r="E35" s="1399">
        <v>777</v>
      </c>
      <c r="F35" s="1400"/>
      <c r="G35" s="1410">
        <v>2</v>
      </c>
      <c r="H35" s="1402"/>
      <c r="I35" s="1410">
        <v>-2</v>
      </c>
      <c r="J35" s="1400"/>
      <c r="K35" s="1400">
        <f>E35+G35+I35</f>
        <v>777</v>
      </c>
      <c r="L35" s="1400"/>
      <c r="M35" s="1415"/>
      <c r="N35" s="1416"/>
      <c r="O35" s="1424" t="s">
        <v>46</v>
      </c>
      <c r="P35" s="1414"/>
      <c r="Q35" s="1449"/>
    </row>
    <row r="36" spans="1:17" s="264" customFormat="1" ht="9" customHeight="1">
      <c r="A36" s="1447"/>
      <c r="B36" s="1448"/>
      <c r="C36" s="1789" t="s">
        <v>286</v>
      </c>
      <c r="D36" s="1789"/>
      <c r="E36" s="1399"/>
      <c r="F36" s="1409"/>
      <c r="G36" s="1410"/>
      <c r="H36" s="1402"/>
      <c r="I36" s="1402"/>
      <c r="J36" s="1400"/>
      <c r="K36" s="1400"/>
      <c r="L36" s="1400"/>
      <c r="M36" s="1423">
        <v>-18</v>
      </c>
      <c r="N36" s="1418"/>
      <c r="O36" s="1424" t="s">
        <v>51</v>
      </c>
      <c r="P36" s="1414"/>
      <c r="Q36" s="1449"/>
    </row>
    <row r="37" spans="1:17" s="264" customFormat="1" ht="15.95" customHeight="1">
      <c r="A37" s="1447"/>
      <c r="B37" s="1448"/>
      <c r="C37" s="1789" t="s">
        <v>287</v>
      </c>
      <c r="D37" s="1789"/>
      <c r="E37" s="1399"/>
      <c r="F37" s="1409"/>
      <c r="G37" s="1410"/>
      <c r="H37" s="1402"/>
      <c r="I37" s="1402"/>
      <c r="J37" s="1400"/>
      <c r="K37" s="1400"/>
      <c r="L37" s="1400"/>
      <c r="M37" s="1423">
        <v>-12</v>
      </c>
      <c r="N37" s="1418"/>
      <c r="O37" s="1424" t="s">
        <v>90</v>
      </c>
      <c r="P37" s="1414"/>
      <c r="Q37" s="1449"/>
    </row>
    <row r="38" spans="1:17" s="264" customFormat="1" ht="9" customHeight="1">
      <c r="A38" s="1447"/>
      <c r="B38" s="1448"/>
      <c r="C38" s="1793" t="s">
        <v>247</v>
      </c>
      <c r="D38" s="1793"/>
      <c r="E38" s="1399"/>
      <c r="F38" s="1409"/>
      <c r="G38" s="1410"/>
      <c r="H38" s="1402"/>
      <c r="I38" s="1402"/>
      <c r="J38" s="1400"/>
      <c r="K38" s="1400"/>
      <c r="L38" s="1400"/>
      <c r="M38" s="1415">
        <f>K35-M36-M37</f>
        <v>807</v>
      </c>
      <c r="N38" s="1416"/>
      <c r="O38" s="1424"/>
      <c r="P38" s="1414"/>
      <c r="Q38" s="1449"/>
    </row>
    <row r="39" spans="1:17" s="264" customFormat="1" ht="9" customHeight="1">
      <c r="A39" s="1447"/>
      <c r="B39" s="1794" t="s">
        <v>288</v>
      </c>
      <c r="C39" s="1794"/>
      <c r="D39" s="1794"/>
      <c r="E39" s="1399">
        <v>173</v>
      </c>
      <c r="F39" s="1400"/>
      <c r="G39" s="1410">
        <v>0</v>
      </c>
      <c r="H39" s="1402"/>
      <c r="I39" s="1410">
        <v>0</v>
      </c>
      <c r="J39" s="1400"/>
      <c r="K39" s="1400">
        <f>E39+G39+I39</f>
        <v>173</v>
      </c>
      <c r="L39" s="1400"/>
      <c r="M39" s="1415"/>
      <c r="N39" s="1416"/>
      <c r="O39" s="1424"/>
      <c r="P39" s="1414"/>
      <c r="Q39" s="1450"/>
    </row>
    <row r="40" spans="1:17" s="264" customFormat="1" ht="9" customHeight="1">
      <c r="A40" s="1447"/>
      <c r="B40" s="1448"/>
      <c r="C40" s="1789" t="s">
        <v>289</v>
      </c>
      <c r="D40" s="1789"/>
      <c r="E40" s="1399"/>
      <c r="F40" s="1409"/>
      <c r="G40" s="1410"/>
      <c r="H40" s="1402"/>
      <c r="I40" s="1402"/>
      <c r="J40" s="1400"/>
      <c r="K40" s="1400"/>
      <c r="L40" s="1400"/>
      <c r="M40" s="1423">
        <v>118</v>
      </c>
      <c r="N40" s="1418"/>
      <c r="O40" s="1424" t="s">
        <v>47</v>
      </c>
      <c r="P40" s="1414"/>
      <c r="Q40" s="1450"/>
    </row>
    <row r="41" spans="1:17" s="264" customFormat="1" ht="9" customHeight="1">
      <c r="A41" s="1447"/>
      <c r="B41" s="1448"/>
      <c r="C41" s="1789" t="s">
        <v>290</v>
      </c>
      <c r="D41" s="1789"/>
      <c r="E41" s="1399"/>
      <c r="F41" s="1409"/>
      <c r="G41" s="1410"/>
      <c r="H41" s="1402"/>
      <c r="I41" s="1402"/>
      <c r="J41" s="1400"/>
      <c r="K41" s="1400"/>
      <c r="L41" s="1400"/>
      <c r="M41" s="1423">
        <v>14</v>
      </c>
      <c r="N41" s="1418"/>
      <c r="O41" s="1424" t="s">
        <v>58</v>
      </c>
      <c r="P41" s="1414"/>
      <c r="Q41" s="1450"/>
    </row>
    <row r="42" spans="1:17" s="264" customFormat="1" ht="9" customHeight="1">
      <c r="A42" s="1447"/>
      <c r="B42" s="1448"/>
      <c r="C42" s="1789" t="s">
        <v>291</v>
      </c>
      <c r="D42" s="1789"/>
      <c r="E42" s="1399"/>
      <c r="F42" s="1409"/>
      <c r="G42" s="1410"/>
      <c r="H42" s="1402"/>
      <c r="I42" s="1402"/>
      <c r="J42" s="1400"/>
      <c r="K42" s="1400"/>
      <c r="L42" s="1400"/>
      <c r="M42" s="1423">
        <v>20</v>
      </c>
      <c r="N42" s="1418"/>
      <c r="O42" s="1424" t="s">
        <v>62</v>
      </c>
      <c r="P42" s="1414"/>
      <c r="Q42" s="1450"/>
    </row>
    <row r="43" spans="1:17" s="264" customFormat="1" ht="9" customHeight="1">
      <c r="A43" s="1447"/>
      <c r="B43" s="1448"/>
      <c r="C43" s="1789" t="s">
        <v>292</v>
      </c>
      <c r="D43" s="1789"/>
      <c r="E43" s="1451"/>
      <c r="F43" s="1452"/>
      <c r="G43" s="1452"/>
      <c r="H43" s="1453"/>
      <c r="I43" s="1453"/>
      <c r="J43" s="1453"/>
      <c r="K43" s="1453"/>
      <c r="L43" s="1453"/>
      <c r="M43" s="1454">
        <f>K39-M40-M41-M42</f>
        <v>21</v>
      </c>
      <c r="N43" s="1425"/>
      <c r="O43" s="1426"/>
      <c r="P43" s="1427"/>
      <c r="Q43" s="1455"/>
    </row>
    <row r="44" spans="1:17" s="264" customFormat="1" ht="9.75" customHeight="1">
      <c r="A44" s="1790" t="s">
        <v>293</v>
      </c>
      <c r="B44" s="1790"/>
      <c r="C44" s="1790"/>
      <c r="D44" s="1790"/>
      <c r="E44" s="1428">
        <f>SUM(E24:F43)</f>
        <v>35116</v>
      </c>
      <c r="F44" s="1429"/>
      <c r="G44" s="1429">
        <f>SUM(G24:G43)</f>
        <v>-656</v>
      </c>
      <c r="H44" s="1429"/>
      <c r="I44" s="1429">
        <f>SUM(I24:I43)</f>
        <v>656</v>
      </c>
      <c r="J44" s="1429"/>
      <c r="K44" s="1429">
        <f>SUM(K24:K43)</f>
        <v>35116</v>
      </c>
      <c r="L44" s="1429"/>
      <c r="M44" s="1456"/>
      <c r="N44" s="1457"/>
      <c r="O44" s="1458"/>
      <c r="P44" s="1433"/>
      <c r="Q44" s="1459"/>
    </row>
    <row r="45" spans="1:17" s="264" customFormat="1" ht="9.75" customHeight="1">
      <c r="A45" s="1791" t="s">
        <v>294</v>
      </c>
      <c r="B45" s="1791"/>
      <c r="C45" s="1791"/>
      <c r="D45" s="1791"/>
      <c r="E45" s="1460">
        <f>E22+E44</f>
        <v>597099</v>
      </c>
      <c r="F45" s="1461"/>
      <c r="G45" s="1461">
        <f>G22+G44</f>
        <v>-356</v>
      </c>
      <c r="H45" s="1461"/>
      <c r="I45" s="1461">
        <f>I22+I44</f>
        <v>394</v>
      </c>
      <c r="J45" s="1461"/>
      <c r="K45" s="1461">
        <f>K22+K44</f>
        <v>597137</v>
      </c>
      <c r="L45" s="1461"/>
      <c r="M45" s="1462"/>
      <c r="N45" s="1463"/>
      <c r="O45" s="1464"/>
      <c r="P45" s="1465"/>
      <c r="Q45" s="1466"/>
    </row>
    <row r="46" spans="1:17" s="265" customFormat="1" ht="4.5" customHeight="1">
      <c r="A46" s="1792"/>
      <c r="B46" s="1792"/>
      <c r="C46" s="1792"/>
      <c r="D46" s="1792"/>
      <c r="E46" s="1792"/>
      <c r="F46" s="1792"/>
      <c r="G46" s="1792"/>
      <c r="H46" s="1792"/>
      <c r="I46" s="1792"/>
      <c r="J46" s="1792"/>
      <c r="K46" s="1792"/>
      <c r="L46" s="1792"/>
      <c r="M46" s="1792"/>
      <c r="N46" s="1792"/>
      <c r="O46" s="1792"/>
      <c r="P46" s="1792"/>
      <c r="Q46" s="1792"/>
    </row>
    <row r="47" spans="1:17" s="266" customFormat="1" ht="8.1" customHeight="1">
      <c r="A47" s="1467" t="s">
        <v>1115</v>
      </c>
      <c r="B47" s="1787" t="s">
        <v>295</v>
      </c>
      <c r="C47" s="1787"/>
      <c r="D47" s="1787"/>
      <c r="E47" s="1787"/>
      <c r="F47" s="1787"/>
      <c r="G47" s="1787"/>
      <c r="H47" s="1787"/>
      <c r="I47" s="1787"/>
      <c r="J47" s="1787"/>
      <c r="K47" s="1787"/>
      <c r="L47" s="1787"/>
      <c r="M47" s="1787"/>
      <c r="N47" s="1787"/>
      <c r="O47" s="1787"/>
      <c r="P47" s="1787"/>
      <c r="Q47" s="1787"/>
    </row>
    <row r="48" spans="1:17" s="266" customFormat="1" ht="41.25" customHeight="1">
      <c r="A48" s="1468" t="s">
        <v>1116</v>
      </c>
      <c r="B48" s="1788" t="s">
        <v>496</v>
      </c>
      <c r="C48" s="1788"/>
      <c r="D48" s="1788"/>
      <c r="E48" s="1788"/>
      <c r="F48" s="1788"/>
      <c r="G48" s="1788"/>
      <c r="H48" s="1788"/>
      <c r="I48" s="1788"/>
      <c r="J48" s="1788"/>
      <c r="K48" s="1788"/>
      <c r="L48" s="1788"/>
      <c r="M48" s="1788"/>
      <c r="N48" s="1788"/>
      <c r="O48" s="1788"/>
      <c r="P48" s="1788"/>
      <c r="Q48" s="1788"/>
    </row>
    <row r="49" spans="1:17" s="266" customFormat="1" ht="8.1" customHeight="1">
      <c r="A49" s="1467" t="s">
        <v>1123</v>
      </c>
      <c r="B49" s="1787" t="s">
        <v>495</v>
      </c>
      <c r="C49" s="1787"/>
      <c r="D49" s="1787"/>
      <c r="E49" s="1787"/>
      <c r="F49" s="1787"/>
      <c r="G49" s="1787"/>
      <c r="H49" s="1787"/>
      <c r="I49" s="1787"/>
      <c r="J49" s="1787"/>
      <c r="K49" s="1787"/>
      <c r="L49" s="1787"/>
      <c r="M49" s="1787"/>
      <c r="N49" s="1787"/>
      <c r="O49" s="1787"/>
      <c r="P49" s="1787"/>
      <c r="Q49" s="1787"/>
    </row>
  </sheetData>
  <mergeCells count="51">
    <mergeCell ref="A1:Q1"/>
    <mergeCell ref="A2:Q2"/>
    <mergeCell ref="A3:D3"/>
    <mergeCell ref="E3:Q3"/>
    <mergeCell ref="A4:D4"/>
    <mergeCell ref="G4:I4"/>
    <mergeCell ref="B16:D16"/>
    <mergeCell ref="A5:D5"/>
    <mergeCell ref="A6:D6"/>
    <mergeCell ref="A7:D7"/>
    <mergeCell ref="B8:D8"/>
    <mergeCell ref="B9:D9"/>
    <mergeCell ref="B10:D10"/>
    <mergeCell ref="B11:D11"/>
    <mergeCell ref="B12:D12"/>
    <mergeCell ref="B13:D13"/>
    <mergeCell ref="B14:D14"/>
    <mergeCell ref="B15:D15"/>
    <mergeCell ref="B28:D28"/>
    <mergeCell ref="C17:D17"/>
    <mergeCell ref="C18:D18"/>
    <mergeCell ref="C19:D19"/>
    <mergeCell ref="C20:D20"/>
    <mergeCell ref="C21:D21"/>
    <mergeCell ref="A22:D22"/>
    <mergeCell ref="A23:D23"/>
    <mergeCell ref="B24:D24"/>
    <mergeCell ref="C25:D25"/>
    <mergeCell ref="C26:D26"/>
    <mergeCell ref="C27:D27"/>
    <mergeCell ref="C40:D40"/>
    <mergeCell ref="C29:D29"/>
    <mergeCell ref="C30:D30"/>
    <mergeCell ref="B31:D31"/>
    <mergeCell ref="B32:D32"/>
    <mergeCell ref="C33:D33"/>
    <mergeCell ref="C34:D34"/>
    <mergeCell ref="B35:D35"/>
    <mergeCell ref="C36:D36"/>
    <mergeCell ref="C37:D37"/>
    <mergeCell ref="C38:D38"/>
    <mergeCell ref="B39:D39"/>
    <mergeCell ref="B47:Q47"/>
    <mergeCell ref="B48:Q48"/>
    <mergeCell ref="B49:Q49"/>
    <mergeCell ref="C41:D41"/>
    <mergeCell ref="C42:D42"/>
    <mergeCell ref="C43:D43"/>
    <mergeCell ref="A44:D44"/>
    <mergeCell ref="A45:D45"/>
    <mergeCell ref="A46:Q46"/>
  </mergeCells>
  <printOptions horizontalCentered="1"/>
  <pageMargins left="0.23622047244094491" right="0.23622047244094491" top="0.31496062992125984" bottom="0.23622047244094491" header="0.11811023622047245" footer="0.11811023622047245"/>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4"/>
  <sheetViews>
    <sheetView zoomScaleNormal="100" zoomScaleSheetLayoutView="100" workbookViewId="0">
      <selection activeCell="A3" sqref="A3:U3"/>
    </sheetView>
  </sheetViews>
  <sheetFormatPr defaultColWidth="9.140625" defaultRowHeight="12.75"/>
  <cols>
    <col min="1" max="1" width="2.28515625" style="271" customWidth="1"/>
    <col min="2" max="2" width="2.140625" style="271" customWidth="1"/>
    <col min="3" max="3" width="65.28515625" style="271" customWidth="1"/>
    <col min="4" max="4" width="7.140625" style="271" customWidth="1"/>
    <col min="5" max="5" width="1.28515625" style="271" customWidth="1"/>
    <col min="6" max="6" width="6.5703125" style="271" customWidth="1"/>
    <col min="7" max="7" width="1.28515625" style="271" customWidth="1"/>
    <col min="8" max="8" width="6.5703125" style="271" customWidth="1"/>
    <col min="9" max="9" width="1.28515625" style="271" customWidth="1"/>
    <col min="10" max="10" width="6.5703125" style="271" customWidth="1"/>
    <col min="11" max="11" width="1.28515625" style="271" customWidth="1"/>
    <col min="12" max="12" width="6.5703125" style="271" customWidth="1"/>
    <col min="13" max="13" width="1.28515625" style="271" customWidth="1"/>
    <col min="14" max="14" width="6.5703125" style="271" customWidth="1"/>
    <col min="15" max="15" width="1.28515625" style="271" customWidth="1"/>
    <col min="16" max="16" width="6.5703125" style="271" customWidth="1"/>
    <col min="17" max="17" width="1.28515625" style="271" customWidth="1"/>
    <col min="18" max="18" width="6.5703125" style="271" customWidth="1"/>
    <col min="19" max="19" width="1.28515625" style="271" customWidth="1"/>
    <col min="20" max="20" width="6.5703125" style="271" customWidth="1"/>
    <col min="21" max="21" width="1.28515625" style="271" customWidth="1"/>
    <col min="22" max="22" width="9.140625" style="268" customWidth="1"/>
    <col min="23" max="23" width="9.140625" style="271" customWidth="1"/>
    <col min="24" max="16384" width="9.140625" style="271"/>
  </cols>
  <sheetData>
    <row r="1" spans="1:21" ht="18.75" customHeight="1">
      <c r="A1" s="1724" t="s">
        <v>1183</v>
      </c>
      <c r="B1" s="1724"/>
      <c r="C1" s="1724"/>
      <c r="D1" s="1724"/>
      <c r="E1" s="1724"/>
      <c r="F1" s="1724"/>
      <c r="G1" s="1724"/>
      <c r="H1" s="1724"/>
      <c r="I1" s="1724"/>
      <c r="J1" s="1724"/>
      <c r="K1" s="1724"/>
      <c r="L1" s="1724"/>
      <c r="M1" s="1724"/>
      <c r="N1" s="1724"/>
      <c r="O1" s="1724"/>
      <c r="P1" s="1724"/>
      <c r="Q1" s="1724"/>
      <c r="R1" s="1724"/>
      <c r="S1" s="1724"/>
      <c r="T1" s="1724"/>
      <c r="U1" s="1724"/>
    </row>
    <row r="2" spans="1:21" s="269" customFormat="1" ht="3" customHeight="1">
      <c r="A2" s="1805"/>
      <c r="B2" s="1805"/>
      <c r="C2" s="1805"/>
      <c r="D2" s="1805"/>
      <c r="E2" s="1805"/>
      <c r="F2" s="1805"/>
      <c r="G2" s="1805"/>
      <c r="H2" s="1805"/>
      <c r="I2" s="1805"/>
      <c r="J2" s="1805"/>
      <c r="K2" s="1805"/>
      <c r="L2" s="1805"/>
      <c r="M2" s="1805"/>
      <c r="N2" s="1805"/>
      <c r="O2" s="1805"/>
      <c r="P2" s="1805"/>
      <c r="Q2" s="1805"/>
      <c r="R2" s="1805"/>
      <c r="S2" s="1805"/>
      <c r="T2" s="1805"/>
      <c r="U2" s="1805"/>
    </row>
    <row r="3" spans="1:21" s="270" customFormat="1" ht="9" customHeight="1">
      <c r="A3" s="1811" t="s">
        <v>107</v>
      </c>
      <c r="B3" s="1811"/>
      <c r="C3" s="1811"/>
      <c r="D3" s="1811"/>
      <c r="E3" s="1811"/>
      <c r="F3" s="1811"/>
      <c r="G3" s="1811"/>
      <c r="H3" s="1811"/>
      <c r="I3" s="1811"/>
      <c r="J3" s="1811"/>
      <c r="K3" s="1811"/>
      <c r="L3" s="1811"/>
      <c r="M3" s="1811"/>
      <c r="N3" s="1811"/>
      <c r="O3" s="1811"/>
      <c r="P3" s="1811"/>
      <c r="Q3" s="1811"/>
      <c r="R3" s="1811"/>
      <c r="S3" s="1811"/>
      <c r="T3" s="1811"/>
      <c r="U3" s="1811"/>
    </row>
    <row r="4" spans="1:21" s="270" customFormat="1" ht="9" customHeight="1">
      <c r="A4" s="1349"/>
      <c r="B4" s="1349"/>
      <c r="C4" s="1349"/>
      <c r="D4" s="1350" t="s">
        <v>108</v>
      </c>
      <c r="E4" s="1351"/>
      <c r="F4" s="1352" t="s">
        <v>109</v>
      </c>
      <c r="G4" s="1351"/>
      <c r="H4" s="1352" t="s">
        <v>110</v>
      </c>
      <c r="I4" s="1351"/>
      <c r="J4" s="1352" t="s">
        <v>111</v>
      </c>
      <c r="K4" s="1351"/>
      <c r="L4" s="1353" t="s">
        <v>112</v>
      </c>
      <c r="M4" s="1351"/>
      <c r="N4" s="1353" t="s">
        <v>113</v>
      </c>
      <c r="O4" s="1351"/>
      <c r="P4" s="1353" t="s">
        <v>114</v>
      </c>
      <c r="Q4" s="1351"/>
      <c r="R4" s="1353" t="s">
        <v>115</v>
      </c>
      <c r="S4" s="1351"/>
      <c r="T4" s="1353" t="s">
        <v>116</v>
      </c>
      <c r="U4" s="1351"/>
    </row>
    <row r="5" spans="1:21" s="270" customFormat="1" ht="9" customHeight="1">
      <c r="A5" s="1812" t="s">
        <v>140</v>
      </c>
      <c r="B5" s="1812"/>
      <c r="C5" s="1812"/>
      <c r="D5" s="996"/>
      <c r="E5" s="1354"/>
      <c r="F5" s="1001"/>
      <c r="G5" s="1354"/>
      <c r="H5" s="1001"/>
      <c r="I5" s="1354"/>
      <c r="J5" s="1001"/>
      <c r="K5" s="1354"/>
      <c r="L5" s="1354"/>
      <c r="M5" s="1354"/>
      <c r="N5" s="1354"/>
      <c r="O5" s="1354"/>
      <c r="P5" s="1354"/>
      <c r="Q5" s="1354"/>
      <c r="R5" s="1354"/>
      <c r="S5" s="1354"/>
      <c r="T5" s="1354"/>
      <c r="U5" s="1354"/>
    </row>
    <row r="6" spans="1:21" s="270" customFormat="1" ht="9" customHeight="1">
      <c r="A6" s="1808" t="s">
        <v>296</v>
      </c>
      <c r="B6" s="1808"/>
      <c r="C6" s="1808"/>
      <c r="D6" s="1355">
        <f>F33</f>
        <v>23911</v>
      </c>
      <c r="E6" s="1356"/>
      <c r="F6" s="1357">
        <v>23225</v>
      </c>
      <c r="G6" s="1358"/>
      <c r="H6" s="1357">
        <v>22115</v>
      </c>
      <c r="I6" s="1358"/>
      <c r="J6" s="1357">
        <v>21618</v>
      </c>
      <c r="K6" s="1358"/>
      <c r="L6" s="1357">
        <v>20664</v>
      </c>
      <c r="M6" s="1349"/>
      <c r="N6" s="1357">
        <v>21356</v>
      </c>
      <c r="O6" s="1349"/>
      <c r="P6" s="1357">
        <v>20093</v>
      </c>
      <c r="Q6" s="1349"/>
      <c r="R6" s="1357">
        <v>19148</v>
      </c>
      <c r="S6" s="1349"/>
      <c r="T6" s="1357">
        <v>18345</v>
      </c>
      <c r="U6" s="1358"/>
    </row>
    <row r="7" spans="1:21" s="270" customFormat="1" ht="9" customHeight="1">
      <c r="A7" s="1359"/>
      <c r="B7" s="1808" t="s">
        <v>297</v>
      </c>
      <c r="C7" s="1808"/>
      <c r="D7" s="1360">
        <v>0</v>
      </c>
      <c r="E7" s="1356"/>
      <c r="F7" s="1361">
        <v>0</v>
      </c>
      <c r="G7" s="1358"/>
      <c r="H7" s="1361">
        <v>0</v>
      </c>
      <c r="I7" s="1358"/>
      <c r="J7" s="1361">
        <v>194</v>
      </c>
      <c r="K7" s="1358"/>
      <c r="L7" s="1361">
        <v>0</v>
      </c>
      <c r="M7" s="1349"/>
      <c r="N7" s="1361">
        <v>3443</v>
      </c>
      <c r="O7" s="1349"/>
      <c r="P7" s="1361">
        <v>0</v>
      </c>
      <c r="Q7" s="1349"/>
      <c r="R7" s="1361">
        <v>0</v>
      </c>
      <c r="S7" s="1349"/>
      <c r="T7" s="1361">
        <v>0</v>
      </c>
      <c r="U7" s="1358"/>
    </row>
    <row r="8" spans="1:21" s="270" customFormat="1" ht="9" customHeight="1">
      <c r="A8" s="1359"/>
      <c r="B8" s="1808" t="s">
        <v>298</v>
      </c>
      <c r="C8" s="1808"/>
      <c r="D8" s="1360">
        <v>0</v>
      </c>
      <c r="E8" s="1356"/>
      <c r="F8" s="1361">
        <v>0</v>
      </c>
      <c r="G8" s="1358"/>
      <c r="H8" s="1361">
        <v>0</v>
      </c>
      <c r="I8" s="1358"/>
      <c r="J8" s="1361">
        <v>0</v>
      </c>
      <c r="K8" s="1358"/>
      <c r="L8" s="1361">
        <v>126</v>
      </c>
      <c r="M8" s="1349"/>
      <c r="N8" s="1361">
        <v>0</v>
      </c>
      <c r="O8" s="1349"/>
      <c r="P8" s="1361">
        <v>0</v>
      </c>
      <c r="Q8" s="1349"/>
      <c r="R8" s="1361">
        <v>0</v>
      </c>
      <c r="S8" s="1349"/>
      <c r="T8" s="1361">
        <v>0</v>
      </c>
      <c r="U8" s="1358"/>
    </row>
    <row r="9" spans="1:21" s="270" customFormat="1" ht="9" customHeight="1">
      <c r="A9" s="1359"/>
      <c r="B9" s="1808" t="s">
        <v>299</v>
      </c>
      <c r="C9" s="1808"/>
      <c r="D9" s="1360">
        <v>0</v>
      </c>
      <c r="E9" s="1356"/>
      <c r="F9" s="1361">
        <v>0</v>
      </c>
      <c r="G9" s="1358"/>
      <c r="H9" s="1361">
        <v>0</v>
      </c>
      <c r="I9" s="1358"/>
      <c r="J9" s="1361">
        <v>47</v>
      </c>
      <c r="K9" s="1358"/>
      <c r="L9" s="1361">
        <v>0</v>
      </c>
      <c r="M9" s="1349"/>
      <c r="N9" s="1361">
        <v>0</v>
      </c>
      <c r="O9" s="1349"/>
      <c r="P9" s="1361">
        <v>0</v>
      </c>
      <c r="Q9" s="1349"/>
      <c r="R9" s="1361">
        <v>0</v>
      </c>
      <c r="S9" s="1349"/>
      <c r="T9" s="1361">
        <v>0</v>
      </c>
      <c r="U9" s="1358"/>
    </row>
    <row r="10" spans="1:21" s="270" customFormat="1" ht="9" customHeight="1">
      <c r="A10" s="1359"/>
      <c r="B10" s="1808" t="s">
        <v>300</v>
      </c>
      <c r="C10" s="1808"/>
      <c r="D10" s="1360">
        <v>48</v>
      </c>
      <c r="E10" s="1356"/>
      <c r="F10" s="1361">
        <v>46</v>
      </c>
      <c r="G10" s="1358"/>
      <c r="H10" s="1361">
        <v>47</v>
      </c>
      <c r="I10" s="1358"/>
      <c r="J10" s="1361">
        <v>196</v>
      </c>
      <c r="K10" s="1358"/>
      <c r="L10" s="1361">
        <v>201</v>
      </c>
      <c r="M10" s="1349"/>
      <c r="N10" s="1361">
        <v>187</v>
      </c>
      <c r="O10" s="1349"/>
      <c r="P10" s="1361">
        <v>191</v>
      </c>
      <c r="Q10" s="1349"/>
      <c r="R10" s="1361">
        <v>170</v>
      </c>
      <c r="S10" s="1349"/>
      <c r="T10" s="1361">
        <v>164</v>
      </c>
      <c r="U10" s="1358"/>
    </row>
    <row r="11" spans="1:21" s="270" customFormat="1" ht="9" customHeight="1">
      <c r="A11" s="1359"/>
      <c r="B11" s="1808" t="s">
        <v>301</v>
      </c>
      <c r="C11" s="1808"/>
      <c r="D11" s="1360">
        <v>46</v>
      </c>
      <c r="E11" s="1356"/>
      <c r="F11" s="1361">
        <v>48</v>
      </c>
      <c r="G11" s="1358"/>
      <c r="H11" s="1361">
        <v>42</v>
      </c>
      <c r="I11" s="1358"/>
      <c r="J11" s="1361">
        <v>82</v>
      </c>
      <c r="K11" s="1358"/>
      <c r="L11" s="1361">
        <v>40</v>
      </c>
      <c r="M11" s="1349"/>
      <c r="N11" s="1361">
        <v>37</v>
      </c>
      <c r="O11" s="1349"/>
      <c r="P11" s="1361">
        <v>40</v>
      </c>
      <c r="Q11" s="1349"/>
      <c r="R11" s="1361">
        <v>91</v>
      </c>
      <c r="S11" s="1349"/>
      <c r="T11" s="1361">
        <v>48</v>
      </c>
      <c r="U11" s="1358"/>
    </row>
    <row r="12" spans="1:21" s="270" customFormat="1" ht="9" customHeight="1">
      <c r="A12" s="1359"/>
      <c r="B12" s="1808" t="s">
        <v>302</v>
      </c>
      <c r="C12" s="1808"/>
      <c r="D12" s="1360">
        <v>0</v>
      </c>
      <c r="E12" s="1356"/>
      <c r="F12" s="1361">
        <v>0</v>
      </c>
      <c r="G12" s="1358"/>
      <c r="H12" s="1361">
        <v>0</v>
      </c>
      <c r="I12" s="1358"/>
      <c r="J12" s="1361">
        <v>0</v>
      </c>
      <c r="K12" s="1358"/>
      <c r="L12" s="1361">
        <v>0</v>
      </c>
      <c r="M12" s="1349"/>
      <c r="N12" s="1361">
        <v>0</v>
      </c>
      <c r="O12" s="1349"/>
      <c r="P12" s="1361">
        <v>0</v>
      </c>
      <c r="Q12" s="1349"/>
      <c r="R12" s="1361">
        <v>0</v>
      </c>
      <c r="S12" s="1349"/>
      <c r="T12" s="1361">
        <v>0</v>
      </c>
      <c r="U12" s="1358"/>
    </row>
    <row r="13" spans="1:21" s="270" customFormat="1" ht="9" customHeight="1">
      <c r="A13" s="1359"/>
      <c r="B13" s="1808" t="s">
        <v>303</v>
      </c>
      <c r="C13" s="1808"/>
      <c r="D13" s="1360">
        <v>-52</v>
      </c>
      <c r="E13" s="1356"/>
      <c r="F13" s="1361">
        <v>-52</v>
      </c>
      <c r="G13" s="1358"/>
      <c r="H13" s="1361">
        <v>0</v>
      </c>
      <c r="I13" s="1358"/>
      <c r="J13" s="1361">
        <v>0</v>
      </c>
      <c r="K13" s="1358"/>
      <c r="L13" s="1361">
        <v>0</v>
      </c>
      <c r="M13" s="1349"/>
      <c r="N13" s="1361">
        <v>0</v>
      </c>
      <c r="O13" s="1349"/>
      <c r="P13" s="1361">
        <v>0</v>
      </c>
      <c r="Q13" s="1349"/>
      <c r="R13" s="1361">
        <v>0</v>
      </c>
      <c r="S13" s="1349"/>
      <c r="T13" s="1361">
        <v>0</v>
      </c>
      <c r="U13" s="1358"/>
    </row>
    <row r="14" spans="1:21" s="270" customFormat="1" ht="9" customHeight="1">
      <c r="A14" s="1359"/>
      <c r="B14" s="1808" t="s">
        <v>304</v>
      </c>
      <c r="C14" s="1808"/>
      <c r="D14" s="1360">
        <v>-163</v>
      </c>
      <c r="E14" s="1356"/>
      <c r="F14" s="1361">
        <v>-150</v>
      </c>
      <c r="G14" s="1358"/>
      <c r="H14" s="1361">
        <v>0</v>
      </c>
      <c r="I14" s="1358"/>
      <c r="J14" s="1361">
        <v>0</v>
      </c>
      <c r="K14" s="1358"/>
      <c r="L14" s="1361">
        <v>0</v>
      </c>
      <c r="M14" s="1349"/>
      <c r="N14" s="1361">
        <v>0</v>
      </c>
      <c r="O14" s="1349"/>
      <c r="P14" s="1361">
        <v>0</v>
      </c>
      <c r="Q14" s="1349"/>
      <c r="R14" s="1361">
        <v>0</v>
      </c>
      <c r="S14" s="1349"/>
      <c r="T14" s="1361">
        <v>0</v>
      </c>
      <c r="U14" s="1358"/>
    </row>
    <row r="15" spans="1:21" s="270" customFormat="1" ht="9" customHeight="1">
      <c r="A15" s="1359"/>
      <c r="B15" s="1808" t="s">
        <v>305</v>
      </c>
      <c r="C15" s="1808"/>
      <c r="D15" s="1360">
        <v>-626</v>
      </c>
      <c r="E15" s="1356"/>
      <c r="F15" s="1361">
        <v>-612</v>
      </c>
      <c r="G15" s="1358"/>
      <c r="H15" s="1361">
        <v>-615</v>
      </c>
      <c r="I15" s="1358"/>
      <c r="J15" s="1361">
        <v>-592</v>
      </c>
      <c r="K15" s="1358"/>
      <c r="L15" s="1361">
        <v>-593</v>
      </c>
      <c r="M15" s="1349"/>
      <c r="N15" s="1361">
        <v>-560</v>
      </c>
      <c r="O15" s="1349"/>
      <c r="P15" s="1361">
        <v>-518</v>
      </c>
      <c r="Q15" s="1349"/>
      <c r="R15" s="1361">
        <v>-502</v>
      </c>
      <c r="S15" s="1349"/>
      <c r="T15" s="1361">
        <v>-488</v>
      </c>
      <c r="U15" s="1358"/>
    </row>
    <row r="16" spans="1:21" s="270" customFormat="1" ht="9" customHeight="1">
      <c r="A16" s="1359"/>
      <c r="B16" s="1808" t="s">
        <v>306</v>
      </c>
      <c r="C16" s="1808"/>
      <c r="D16" s="1360">
        <v>1266</v>
      </c>
      <c r="E16" s="1356"/>
      <c r="F16" s="1361">
        <v>1365</v>
      </c>
      <c r="G16" s="1358"/>
      <c r="H16" s="1361">
        <v>1313</v>
      </c>
      <c r="I16" s="1358"/>
      <c r="J16" s="1361">
        <v>1323</v>
      </c>
      <c r="K16" s="1358"/>
      <c r="L16" s="1361">
        <v>1159</v>
      </c>
      <c r="M16" s="1349"/>
      <c r="N16" s="1361">
        <v>1093</v>
      </c>
      <c r="O16" s="1349"/>
      <c r="P16" s="1361">
        <v>1045</v>
      </c>
      <c r="Q16" s="1349"/>
      <c r="R16" s="1361">
        <v>1402</v>
      </c>
      <c r="S16" s="1349"/>
      <c r="T16" s="1361">
        <v>927</v>
      </c>
      <c r="U16" s="1358"/>
    </row>
    <row r="17" spans="1:21" s="270" customFormat="1" ht="9" customHeight="1">
      <c r="A17" s="1359"/>
      <c r="B17" s="1808" t="s">
        <v>307</v>
      </c>
      <c r="C17" s="1808"/>
      <c r="D17" s="1360">
        <v>7</v>
      </c>
      <c r="E17" s="1356"/>
      <c r="F17" s="1361">
        <v>-13</v>
      </c>
      <c r="G17" s="1358"/>
      <c r="H17" s="1361">
        <v>-8</v>
      </c>
      <c r="I17" s="1358"/>
      <c r="J17" s="1361">
        <v>14</v>
      </c>
      <c r="K17" s="1358"/>
      <c r="L17" s="1362">
        <v>13</v>
      </c>
      <c r="M17" s="1349"/>
      <c r="N17" s="1362">
        <v>-10</v>
      </c>
      <c r="O17" s="1349"/>
      <c r="P17" s="1362">
        <v>18</v>
      </c>
      <c r="Q17" s="1349"/>
      <c r="R17" s="1362">
        <v>40</v>
      </c>
      <c r="S17" s="1349"/>
      <c r="T17" s="1362">
        <v>-1</v>
      </c>
      <c r="U17" s="1358"/>
    </row>
    <row r="18" spans="1:21" s="270" customFormat="1" ht="19.5" customHeight="1">
      <c r="A18" s="1363"/>
      <c r="B18" s="1810" t="s">
        <v>308</v>
      </c>
      <c r="C18" s="1810"/>
      <c r="D18" s="1364"/>
      <c r="E18" s="1356"/>
      <c r="F18" s="1365"/>
      <c r="G18" s="1358"/>
      <c r="H18" s="1365"/>
      <c r="I18" s="1358"/>
      <c r="J18" s="1365"/>
      <c r="K18" s="1358"/>
      <c r="L18" s="1365"/>
      <c r="M18" s="1349"/>
      <c r="N18" s="1365"/>
      <c r="O18" s="1349"/>
      <c r="P18" s="1365"/>
      <c r="Q18" s="1349"/>
      <c r="R18" s="1365"/>
      <c r="S18" s="1349"/>
      <c r="T18" s="1365"/>
      <c r="U18" s="1358"/>
    </row>
    <row r="19" spans="1:21" s="270" customFormat="1" ht="10.5" customHeight="1">
      <c r="A19" s="1359"/>
      <c r="B19" s="1359"/>
      <c r="C19" s="1359" t="s">
        <v>309</v>
      </c>
      <c r="D19" s="1360">
        <v>181</v>
      </c>
      <c r="E19" s="1356"/>
      <c r="F19" s="1361">
        <v>151</v>
      </c>
      <c r="G19" s="1358"/>
      <c r="H19" s="1361">
        <v>536</v>
      </c>
      <c r="I19" s="1358"/>
      <c r="J19" s="1361">
        <v>-582</v>
      </c>
      <c r="K19" s="1358"/>
      <c r="L19" s="1361">
        <v>431</v>
      </c>
      <c r="M19" s="1349"/>
      <c r="N19" s="1361">
        <v>-1057</v>
      </c>
      <c r="O19" s="1349"/>
      <c r="P19" s="1361">
        <v>503</v>
      </c>
      <c r="Q19" s="1349"/>
      <c r="R19" s="1361">
        <v>-253</v>
      </c>
      <c r="S19" s="1349"/>
      <c r="T19" s="1361">
        <v>223</v>
      </c>
      <c r="U19" s="1358"/>
    </row>
    <row r="20" spans="1:21" s="270" customFormat="1" ht="21" customHeight="1">
      <c r="A20" s="1349"/>
      <c r="B20" s="1349"/>
      <c r="C20" s="1366" t="s">
        <v>310</v>
      </c>
      <c r="D20" s="1367"/>
      <c r="E20" s="1356"/>
      <c r="F20" s="1368"/>
      <c r="G20" s="1358"/>
      <c r="H20" s="1368"/>
      <c r="I20" s="1358"/>
      <c r="J20" s="1368"/>
      <c r="K20" s="1358"/>
      <c r="L20" s="1368"/>
      <c r="M20" s="1349"/>
      <c r="N20" s="1368"/>
      <c r="O20" s="1349"/>
      <c r="P20" s="1368"/>
      <c r="Q20" s="1349"/>
      <c r="R20" s="1368"/>
      <c r="S20" s="1349"/>
      <c r="T20" s="1368"/>
      <c r="U20" s="1358"/>
    </row>
    <row r="21" spans="1:21" s="270" customFormat="1" ht="10.5" customHeight="1">
      <c r="A21" s="1359"/>
      <c r="B21" s="1359"/>
      <c r="C21" s="1369" t="s">
        <v>311</v>
      </c>
      <c r="D21" s="1360">
        <v>-19</v>
      </c>
      <c r="E21" s="1356"/>
      <c r="F21" s="1361">
        <v>-45</v>
      </c>
      <c r="G21" s="1358"/>
      <c r="H21" s="1361">
        <v>-73</v>
      </c>
      <c r="I21" s="1358"/>
      <c r="J21" s="1361">
        <v>-54</v>
      </c>
      <c r="K21" s="1358"/>
      <c r="L21" s="1361">
        <v>-24</v>
      </c>
      <c r="M21" s="1349"/>
      <c r="N21" s="1361">
        <v>-42</v>
      </c>
      <c r="O21" s="1349"/>
      <c r="P21" s="1361">
        <v>35</v>
      </c>
      <c r="Q21" s="1349"/>
      <c r="R21" s="1361">
        <v>-70</v>
      </c>
      <c r="S21" s="1349"/>
      <c r="T21" s="1361">
        <v>9</v>
      </c>
      <c r="U21" s="1358"/>
    </row>
    <row r="22" spans="1:21" s="270" customFormat="1" ht="10.5" customHeight="1">
      <c r="A22" s="1359"/>
      <c r="B22" s="1359"/>
      <c r="C22" s="1359" t="s">
        <v>286</v>
      </c>
      <c r="D22" s="1360">
        <v>-28</v>
      </c>
      <c r="E22" s="1356"/>
      <c r="F22" s="1361">
        <v>10</v>
      </c>
      <c r="G22" s="1358"/>
      <c r="H22" s="1361">
        <v>-39</v>
      </c>
      <c r="I22" s="1358"/>
      <c r="J22" s="1361">
        <v>6</v>
      </c>
      <c r="K22" s="1358"/>
      <c r="L22" s="1361">
        <v>6</v>
      </c>
      <c r="M22" s="1349"/>
      <c r="N22" s="1361">
        <v>-19</v>
      </c>
      <c r="O22" s="1349"/>
      <c r="P22" s="1361">
        <v>8</v>
      </c>
      <c r="Q22" s="1349"/>
      <c r="R22" s="1361">
        <v>15</v>
      </c>
      <c r="S22" s="1349"/>
      <c r="T22" s="1361">
        <v>-3</v>
      </c>
      <c r="U22" s="1358"/>
    </row>
    <row r="23" spans="1:21" s="270" customFormat="1" ht="9.9499999999999993" customHeight="1">
      <c r="A23" s="1359"/>
      <c r="B23" s="1359"/>
      <c r="C23" s="1359" t="s">
        <v>312</v>
      </c>
      <c r="D23" s="1360">
        <v>-95</v>
      </c>
      <c r="E23" s="1356"/>
      <c r="F23" s="1361">
        <v>219</v>
      </c>
      <c r="G23" s="1358"/>
      <c r="H23" s="1361">
        <v>-5</v>
      </c>
      <c r="I23" s="1358"/>
      <c r="J23" s="1361">
        <v>107</v>
      </c>
      <c r="K23" s="1358"/>
      <c r="L23" s="1361">
        <v>-125</v>
      </c>
      <c r="M23" s="1349"/>
      <c r="N23" s="1361">
        <v>203</v>
      </c>
      <c r="O23" s="1349"/>
      <c r="P23" s="1361">
        <v>-158</v>
      </c>
      <c r="Q23" s="1349"/>
      <c r="R23" s="1361">
        <v>219</v>
      </c>
      <c r="S23" s="1349"/>
      <c r="T23" s="1361">
        <v>55</v>
      </c>
      <c r="U23" s="1358"/>
    </row>
    <row r="24" spans="1:21" s="270" customFormat="1" ht="19.5" customHeight="1">
      <c r="A24" s="1359"/>
      <c r="B24" s="1808" t="s">
        <v>313</v>
      </c>
      <c r="C24" s="1808"/>
      <c r="D24" s="1360">
        <v>-65</v>
      </c>
      <c r="E24" s="1356"/>
      <c r="F24" s="1361">
        <v>-61</v>
      </c>
      <c r="G24" s="1358"/>
      <c r="H24" s="1361">
        <v>-176</v>
      </c>
      <c r="I24" s="1358"/>
      <c r="J24" s="1361">
        <v>90</v>
      </c>
      <c r="K24" s="1358"/>
      <c r="L24" s="1361">
        <v>-388</v>
      </c>
      <c r="M24" s="1349"/>
      <c r="N24" s="1361">
        <v>-3778</v>
      </c>
      <c r="O24" s="1349"/>
      <c r="P24" s="1361">
        <v>-51</v>
      </c>
      <c r="Q24" s="1349"/>
      <c r="R24" s="1361">
        <v>-2</v>
      </c>
      <c r="S24" s="1349"/>
      <c r="T24" s="1361">
        <v>-56</v>
      </c>
      <c r="U24" s="1358"/>
    </row>
    <row r="25" spans="1:21" s="270" customFormat="1" ht="9.9499999999999993" customHeight="1">
      <c r="A25" s="1359"/>
      <c r="B25" s="1808" t="s">
        <v>314</v>
      </c>
      <c r="C25" s="1808"/>
      <c r="D25" s="1360">
        <v>-22</v>
      </c>
      <c r="E25" s="1356"/>
      <c r="F25" s="1361">
        <v>0</v>
      </c>
      <c r="G25" s="1358"/>
      <c r="H25" s="1361">
        <v>6</v>
      </c>
      <c r="I25" s="1358"/>
      <c r="J25" s="1361">
        <v>-157</v>
      </c>
      <c r="K25" s="1358"/>
      <c r="L25" s="1362">
        <v>-27</v>
      </c>
      <c r="M25" s="1349"/>
      <c r="N25" s="1362">
        <v>-205</v>
      </c>
      <c r="O25" s="1349"/>
      <c r="P25" s="1362">
        <v>59</v>
      </c>
      <c r="Q25" s="1349"/>
      <c r="R25" s="1362">
        <v>-18</v>
      </c>
      <c r="S25" s="1349"/>
      <c r="T25" s="1362">
        <v>-27</v>
      </c>
      <c r="U25" s="1358"/>
    </row>
    <row r="26" spans="1:21" s="270" customFormat="1" ht="9.9499999999999993" customHeight="1">
      <c r="A26" s="1349"/>
      <c r="B26" s="1811" t="s">
        <v>315</v>
      </c>
      <c r="C26" s="1811"/>
      <c r="D26" s="1367"/>
      <c r="E26" s="1356"/>
      <c r="F26" s="1368"/>
      <c r="G26" s="1358"/>
      <c r="H26" s="1368"/>
      <c r="I26" s="1358"/>
      <c r="J26" s="1368"/>
      <c r="K26" s="1358"/>
      <c r="L26" s="1368"/>
      <c r="M26" s="1349"/>
      <c r="N26" s="1368"/>
      <c r="O26" s="1349"/>
      <c r="P26" s="1368"/>
      <c r="Q26" s="1349"/>
      <c r="R26" s="1368"/>
      <c r="S26" s="1349"/>
      <c r="T26" s="1368"/>
      <c r="U26" s="1358"/>
    </row>
    <row r="27" spans="1:21" s="270" customFormat="1" ht="20.25" customHeight="1">
      <c r="A27" s="1359"/>
      <c r="B27" s="1359"/>
      <c r="C27" s="1359" t="s">
        <v>316</v>
      </c>
      <c r="D27" s="1360">
        <v>-19</v>
      </c>
      <c r="E27" s="1356"/>
      <c r="F27" s="1361">
        <v>-14</v>
      </c>
      <c r="G27" s="1358"/>
      <c r="H27" s="1361">
        <v>1</v>
      </c>
      <c r="I27" s="1358"/>
      <c r="J27" s="1361">
        <v>12</v>
      </c>
      <c r="K27" s="1358"/>
      <c r="L27" s="1361">
        <v>6</v>
      </c>
      <c r="M27" s="1349"/>
      <c r="N27" s="1361">
        <v>47</v>
      </c>
      <c r="O27" s="1349"/>
      <c r="P27" s="1361">
        <v>-5</v>
      </c>
      <c r="Q27" s="1349"/>
      <c r="R27" s="1361">
        <v>4</v>
      </c>
      <c r="S27" s="1349"/>
      <c r="T27" s="1361">
        <v>-14</v>
      </c>
      <c r="U27" s="1358"/>
    </row>
    <row r="28" spans="1:21" s="270" customFormat="1" ht="9" customHeight="1">
      <c r="A28" s="1359"/>
      <c r="B28" s="1359"/>
      <c r="C28" s="1359" t="s">
        <v>317</v>
      </c>
      <c r="D28" s="1360">
        <v>212</v>
      </c>
      <c r="E28" s="1356"/>
      <c r="F28" s="1361">
        <v>-237</v>
      </c>
      <c r="G28" s="1358"/>
      <c r="H28" s="1361">
        <v>9</v>
      </c>
      <c r="I28" s="1358"/>
      <c r="J28" s="1361">
        <v>-108</v>
      </c>
      <c r="K28" s="1358"/>
      <c r="L28" s="1361">
        <v>140</v>
      </c>
      <c r="M28" s="1349"/>
      <c r="N28" s="1361">
        <v>-109</v>
      </c>
      <c r="O28" s="1349"/>
      <c r="P28" s="1361">
        <v>96</v>
      </c>
      <c r="Q28" s="1349"/>
      <c r="R28" s="1361">
        <v>-131</v>
      </c>
      <c r="S28" s="1349"/>
      <c r="T28" s="1361">
        <v>-41</v>
      </c>
      <c r="U28" s="1358"/>
    </row>
    <row r="29" spans="1:21" s="270" customFormat="1" ht="10.5" customHeight="1">
      <c r="A29" s="1359"/>
      <c r="B29" s="1359"/>
      <c r="C29" s="1359" t="s">
        <v>318</v>
      </c>
      <c r="D29" s="1360">
        <v>0</v>
      </c>
      <c r="E29" s="1356"/>
      <c r="F29" s="1361">
        <v>0</v>
      </c>
      <c r="G29" s="1358"/>
      <c r="H29" s="1361">
        <v>0</v>
      </c>
      <c r="I29" s="1358"/>
      <c r="J29" s="1361">
        <v>0</v>
      </c>
      <c r="K29" s="1358"/>
      <c r="L29" s="1361">
        <v>0</v>
      </c>
      <c r="M29" s="1349"/>
      <c r="N29" s="1361">
        <v>0</v>
      </c>
      <c r="O29" s="1349"/>
      <c r="P29" s="1361">
        <v>0</v>
      </c>
      <c r="Q29" s="1349"/>
      <c r="R29" s="1361">
        <v>0</v>
      </c>
      <c r="S29" s="1349"/>
      <c r="T29" s="1361">
        <v>0</v>
      </c>
      <c r="U29" s="1358"/>
    </row>
    <row r="30" spans="1:21" s="270" customFormat="1" ht="9.9499999999999993" customHeight="1">
      <c r="A30" s="1359"/>
      <c r="B30" s="1359"/>
      <c r="C30" s="1359" t="s">
        <v>136</v>
      </c>
      <c r="D30" s="1360">
        <v>0</v>
      </c>
      <c r="E30" s="1356"/>
      <c r="F30" s="1361">
        <v>0</v>
      </c>
      <c r="G30" s="1358"/>
      <c r="H30" s="1361">
        <v>0</v>
      </c>
      <c r="I30" s="1358"/>
      <c r="J30" s="1361">
        <v>0</v>
      </c>
      <c r="K30" s="1358"/>
      <c r="L30" s="1361">
        <v>0</v>
      </c>
      <c r="M30" s="1349"/>
      <c r="N30" s="1361">
        <v>0</v>
      </c>
      <c r="O30" s="1349"/>
      <c r="P30" s="1361">
        <v>0</v>
      </c>
      <c r="Q30" s="1349"/>
      <c r="R30" s="1361">
        <v>0</v>
      </c>
      <c r="S30" s="1349"/>
      <c r="T30" s="1361">
        <v>0</v>
      </c>
      <c r="U30" s="1358"/>
    </row>
    <row r="31" spans="1:21" s="270" customFormat="1" ht="10.5" customHeight="1">
      <c r="A31" s="1359"/>
      <c r="B31" s="1359"/>
      <c r="C31" s="1359" t="s">
        <v>125</v>
      </c>
      <c r="D31" s="1360">
        <v>28</v>
      </c>
      <c r="E31" s="1356"/>
      <c r="F31" s="1361">
        <v>-5</v>
      </c>
      <c r="G31" s="1358"/>
      <c r="H31" s="1361">
        <v>10</v>
      </c>
      <c r="I31" s="1358"/>
      <c r="J31" s="1361">
        <v>2</v>
      </c>
      <c r="K31" s="1358"/>
      <c r="L31" s="1361">
        <v>1</v>
      </c>
      <c r="M31" s="1349"/>
      <c r="N31" s="1361">
        <v>-3</v>
      </c>
      <c r="O31" s="1349"/>
      <c r="P31" s="1361">
        <v>7</v>
      </c>
      <c r="Q31" s="1349"/>
      <c r="R31" s="1361">
        <v>2</v>
      </c>
      <c r="S31" s="1349"/>
      <c r="T31" s="1361">
        <v>-1</v>
      </c>
      <c r="U31" s="1358"/>
    </row>
    <row r="32" spans="1:21" s="270" customFormat="1" ht="11.25" customHeight="1">
      <c r="A32" s="1370"/>
      <c r="B32" s="1371"/>
      <c r="C32" s="1371" t="s">
        <v>1182</v>
      </c>
      <c r="D32" s="1367">
        <v>31</v>
      </c>
      <c r="E32" s="1356"/>
      <c r="F32" s="1368">
        <v>36</v>
      </c>
      <c r="G32" s="1372"/>
      <c r="H32" s="1368">
        <v>62</v>
      </c>
      <c r="I32" s="1372"/>
      <c r="J32" s="1368">
        <v>-83</v>
      </c>
      <c r="K32" s="1372"/>
      <c r="L32" s="1373">
        <v>-12</v>
      </c>
      <c r="M32" s="1374"/>
      <c r="N32" s="1373">
        <v>81</v>
      </c>
      <c r="O32" s="1374"/>
      <c r="P32" s="1373">
        <v>-7</v>
      </c>
      <c r="Q32" s="1374"/>
      <c r="R32" s="1373">
        <v>-22</v>
      </c>
      <c r="S32" s="1374"/>
      <c r="T32" s="1373">
        <v>8</v>
      </c>
      <c r="U32" s="1358"/>
    </row>
    <row r="33" spans="1:21" s="270" customFormat="1" ht="11.25" customHeight="1">
      <c r="A33" s="1803" t="s">
        <v>319</v>
      </c>
      <c r="B33" s="1803"/>
      <c r="C33" s="1803"/>
      <c r="D33" s="1375">
        <f>SUM(D6:D32)</f>
        <v>24641</v>
      </c>
      <c r="E33" s="1376"/>
      <c r="F33" s="1377">
        <f>SUM(F6:F32)</f>
        <v>23911</v>
      </c>
      <c r="G33" s="1351"/>
      <c r="H33" s="1377">
        <f>SUM(H6:H32)</f>
        <v>23225</v>
      </c>
      <c r="I33" s="1351"/>
      <c r="J33" s="1377">
        <f>SUM(J6:J32)</f>
        <v>22115</v>
      </c>
      <c r="K33" s="1351"/>
      <c r="L33" s="1377">
        <f>SUM(L6:L32)</f>
        <v>21618</v>
      </c>
      <c r="M33" s="1378"/>
      <c r="N33" s="1377">
        <f>SUM(N6:N32)</f>
        <v>20664</v>
      </c>
      <c r="O33" s="1378"/>
      <c r="P33" s="1377">
        <f>SUM(P6:P32)</f>
        <v>21356</v>
      </c>
      <c r="Q33" s="1378"/>
      <c r="R33" s="1377">
        <f>SUM(R6:R32)</f>
        <v>20093</v>
      </c>
      <c r="S33" s="1378"/>
      <c r="T33" s="1377">
        <f>SUM(T6:T32)</f>
        <v>19148</v>
      </c>
      <c r="U33" s="1351"/>
    </row>
    <row r="34" spans="1:21" s="270" customFormat="1" ht="9.9499999999999993" customHeight="1">
      <c r="A34" s="1809" t="s">
        <v>320</v>
      </c>
      <c r="B34" s="1809"/>
      <c r="C34" s="1809"/>
      <c r="D34" s="1379"/>
      <c r="E34" s="1356"/>
      <c r="F34" s="1380"/>
      <c r="G34" s="1358"/>
      <c r="H34" s="1380"/>
      <c r="I34" s="1358"/>
      <c r="J34" s="1380"/>
      <c r="K34" s="1358"/>
      <c r="L34" s="1380"/>
      <c r="M34" s="1349"/>
      <c r="N34" s="1380"/>
      <c r="O34" s="1349"/>
      <c r="P34" s="1380"/>
      <c r="Q34" s="1349"/>
      <c r="R34" s="1380"/>
      <c r="S34" s="1349"/>
      <c r="T34" s="1380"/>
      <c r="U34" s="1358"/>
    </row>
    <row r="35" spans="1:21" s="270" customFormat="1" ht="9.9499999999999993" customHeight="1">
      <c r="A35" s="1808" t="s">
        <v>296</v>
      </c>
      <c r="B35" s="1808"/>
      <c r="C35" s="1808"/>
      <c r="D35" s="1360">
        <f>F40</f>
        <v>3269</v>
      </c>
      <c r="E35" s="1356"/>
      <c r="F35" s="1361">
        <v>3265</v>
      </c>
      <c r="G35" s="1358"/>
      <c r="H35" s="1361">
        <v>3262</v>
      </c>
      <c r="I35" s="1358"/>
      <c r="J35" s="1361">
        <v>3064</v>
      </c>
      <c r="K35" s="1358"/>
      <c r="L35" s="1361">
        <v>3062</v>
      </c>
      <c r="M35" s="1349"/>
      <c r="N35" s="1361">
        <v>2268</v>
      </c>
      <c r="O35" s="1349"/>
      <c r="P35" s="1361">
        <v>2267</v>
      </c>
      <c r="Q35" s="1349"/>
      <c r="R35" s="1361">
        <v>2518</v>
      </c>
      <c r="S35" s="1349"/>
      <c r="T35" s="1361">
        <v>2517</v>
      </c>
      <c r="U35" s="1358"/>
    </row>
    <row r="36" spans="1:21" s="270" customFormat="1" ht="9.9499999999999993" customHeight="1">
      <c r="A36" s="1381"/>
      <c r="B36" s="1803" t="s">
        <v>321</v>
      </c>
      <c r="C36" s="1803"/>
      <c r="D36" s="1360">
        <v>0</v>
      </c>
      <c r="E36" s="1356"/>
      <c r="F36" s="1361">
        <v>0</v>
      </c>
      <c r="G36" s="1358"/>
      <c r="H36" s="1361">
        <v>0</v>
      </c>
      <c r="I36" s="1358"/>
      <c r="J36" s="1361">
        <v>450</v>
      </c>
      <c r="K36" s="1358"/>
      <c r="L36" s="1361">
        <v>0</v>
      </c>
      <c r="M36" s="1349"/>
      <c r="N36" s="1361">
        <v>800</v>
      </c>
      <c r="O36" s="1349"/>
      <c r="P36" s="1361">
        <v>0</v>
      </c>
      <c r="Q36" s="1349"/>
      <c r="R36" s="1361">
        <v>0</v>
      </c>
      <c r="S36" s="1349"/>
      <c r="T36" s="1361">
        <v>0</v>
      </c>
      <c r="U36" s="1358"/>
    </row>
    <row r="37" spans="1:21" s="270" customFormat="1" ht="9.9499999999999993" customHeight="1">
      <c r="A37" s="1381"/>
      <c r="B37" s="1803" t="s">
        <v>302</v>
      </c>
      <c r="C37" s="1803"/>
      <c r="D37" s="1360">
        <v>0</v>
      </c>
      <c r="E37" s="1356"/>
      <c r="F37" s="1361">
        <v>0</v>
      </c>
      <c r="G37" s="1358"/>
      <c r="H37" s="1361">
        <v>0</v>
      </c>
      <c r="I37" s="1358"/>
      <c r="J37" s="1361">
        <v>0</v>
      </c>
      <c r="K37" s="1358"/>
      <c r="L37" s="1361">
        <v>0</v>
      </c>
      <c r="M37" s="1349"/>
      <c r="N37" s="1361">
        <v>0</v>
      </c>
      <c r="O37" s="1349"/>
      <c r="P37" s="1361">
        <v>0</v>
      </c>
      <c r="Q37" s="1349"/>
      <c r="R37" s="1361">
        <v>0</v>
      </c>
      <c r="S37" s="1349"/>
      <c r="T37" s="1361">
        <v>0</v>
      </c>
      <c r="U37" s="1358"/>
    </row>
    <row r="38" spans="1:21" s="270" customFormat="1" ht="9.9499999999999993" customHeight="1">
      <c r="A38" s="1381"/>
      <c r="B38" s="1803" t="s">
        <v>322</v>
      </c>
      <c r="C38" s="1803"/>
      <c r="D38" s="1360">
        <v>0</v>
      </c>
      <c r="E38" s="1356"/>
      <c r="F38" s="1361">
        <v>0</v>
      </c>
      <c r="G38" s="1358"/>
      <c r="H38" s="1361">
        <v>0</v>
      </c>
      <c r="I38" s="1358"/>
      <c r="J38" s="1361">
        <v>-251</v>
      </c>
      <c r="K38" s="1358"/>
      <c r="L38" s="1361">
        <v>0</v>
      </c>
      <c r="M38" s="1349"/>
      <c r="N38" s="1361">
        <v>0</v>
      </c>
      <c r="O38" s="1349"/>
      <c r="P38" s="1361">
        <v>0</v>
      </c>
      <c r="Q38" s="1349"/>
      <c r="R38" s="1361">
        <v>-251</v>
      </c>
      <c r="S38" s="1349"/>
      <c r="T38" s="1361">
        <v>0</v>
      </c>
      <c r="U38" s="1358"/>
    </row>
    <row r="39" spans="1:21" s="270" customFormat="1" ht="9.9499999999999993" customHeight="1">
      <c r="A39" s="1359"/>
      <c r="B39" s="1808" t="s">
        <v>315</v>
      </c>
      <c r="C39" s="1808"/>
      <c r="D39" s="1360">
        <v>-2</v>
      </c>
      <c r="E39" s="1356"/>
      <c r="F39" s="1361">
        <v>4</v>
      </c>
      <c r="G39" s="1358"/>
      <c r="H39" s="1361">
        <v>3</v>
      </c>
      <c r="I39" s="1358"/>
      <c r="J39" s="1361">
        <v>-1</v>
      </c>
      <c r="K39" s="1358"/>
      <c r="L39" s="1368">
        <v>2</v>
      </c>
      <c r="M39" s="1349"/>
      <c r="N39" s="1368">
        <v>-6</v>
      </c>
      <c r="O39" s="1349"/>
      <c r="P39" s="1368">
        <v>1</v>
      </c>
      <c r="Q39" s="1349"/>
      <c r="R39" s="1368">
        <v>0</v>
      </c>
      <c r="S39" s="1349"/>
      <c r="T39" s="1368">
        <v>1</v>
      </c>
      <c r="U39" s="1358"/>
    </row>
    <row r="40" spans="1:21" s="270" customFormat="1" ht="11.25" customHeight="1">
      <c r="A40" s="1803" t="s">
        <v>319</v>
      </c>
      <c r="B40" s="1803"/>
      <c r="C40" s="1803"/>
      <c r="D40" s="1375">
        <f>SUM(D35:D39)</f>
        <v>3267</v>
      </c>
      <c r="E40" s="1376"/>
      <c r="F40" s="1377">
        <f>SUM(F35:F39)</f>
        <v>3269</v>
      </c>
      <c r="G40" s="1351"/>
      <c r="H40" s="1377">
        <f>SUM(H35:H39)</f>
        <v>3265</v>
      </c>
      <c r="I40" s="1351"/>
      <c r="J40" s="1377">
        <f>SUM(J35:J39)</f>
        <v>3262</v>
      </c>
      <c r="K40" s="1351"/>
      <c r="L40" s="1377">
        <f>SUM(L35:L39)</f>
        <v>3064</v>
      </c>
      <c r="M40" s="1378"/>
      <c r="N40" s="1377">
        <f>SUM(N35:N39)</f>
        <v>3062</v>
      </c>
      <c r="O40" s="1378"/>
      <c r="P40" s="1377">
        <f>SUM(P35:P39)</f>
        <v>2268</v>
      </c>
      <c r="Q40" s="1378"/>
      <c r="R40" s="1377">
        <f>SUM(R35:R39)</f>
        <v>2267</v>
      </c>
      <c r="S40" s="1378"/>
      <c r="T40" s="1377">
        <f>SUM(T35:T39)</f>
        <v>2518</v>
      </c>
      <c r="U40" s="1351"/>
    </row>
    <row r="41" spans="1:21" s="270" customFormat="1" ht="11.25" customHeight="1">
      <c r="A41" s="1804" t="s">
        <v>323</v>
      </c>
      <c r="B41" s="1804"/>
      <c r="C41" s="1804"/>
      <c r="D41" s="1375">
        <f>D40+D33</f>
        <v>27908</v>
      </c>
      <c r="E41" s="1376"/>
      <c r="F41" s="1377">
        <f>F40+F33</f>
        <v>27180</v>
      </c>
      <c r="G41" s="1351"/>
      <c r="H41" s="1377">
        <f>H40+H33</f>
        <v>26490</v>
      </c>
      <c r="I41" s="1351"/>
      <c r="J41" s="1377">
        <f>J40+J33</f>
        <v>25377</v>
      </c>
      <c r="K41" s="1351"/>
      <c r="L41" s="1377">
        <f>L40+L33</f>
        <v>24682</v>
      </c>
      <c r="M41" s="1378"/>
      <c r="N41" s="1377">
        <f>N40+N33</f>
        <v>23726</v>
      </c>
      <c r="O41" s="1378"/>
      <c r="P41" s="1377">
        <f>P40+P33</f>
        <v>23624</v>
      </c>
      <c r="Q41" s="1378"/>
      <c r="R41" s="1377">
        <f>R40+R33</f>
        <v>22360</v>
      </c>
      <c r="S41" s="1378"/>
      <c r="T41" s="1377">
        <f>T40+T33</f>
        <v>21666</v>
      </c>
      <c r="U41" s="1351"/>
    </row>
    <row r="42" spans="1:21" s="270" customFormat="1" ht="9.9499999999999993" customHeight="1">
      <c r="A42" s="1809" t="s">
        <v>159</v>
      </c>
      <c r="B42" s="1809"/>
      <c r="C42" s="1809"/>
      <c r="D42" s="1379"/>
      <c r="E42" s="1356"/>
      <c r="F42" s="1380"/>
      <c r="G42" s="1358"/>
      <c r="H42" s="1380"/>
      <c r="I42" s="1358"/>
      <c r="J42" s="1380"/>
      <c r="K42" s="1358"/>
      <c r="L42" s="1380"/>
      <c r="M42" s="1349"/>
      <c r="N42" s="1380"/>
      <c r="O42" s="1349"/>
      <c r="P42" s="1380"/>
      <c r="Q42" s="1349"/>
      <c r="R42" s="1380"/>
      <c r="S42" s="1349"/>
      <c r="T42" s="1380"/>
      <c r="U42" s="1358"/>
    </row>
    <row r="43" spans="1:21" s="270" customFormat="1" ht="9.9499999999999993" customHeight="1">
      <c r="A43" s="1808" t="s">
        <v>296</v>
      </c>
      <c r="B43" s="1808"/>
      <c r="C43" s="1808"/>
      <c r="D43" s="1360">
        <f>F49</f>
        <v>4288</v>
      </c>
      <c r="E43" s="1356"/>
      <c r="F43" s="1361">
        <v>4895</v>
      </c>
      <c r="G43" s="1358"/>
      <c r="H43" s="1361">
        <v>3394</v>
      </c>
      <c r="I43" s="1358"/>
      <c r="J43" s="1361">
        <v>3447</v>
      </c>
      <c r="K43" s="1358"/>
      <c r="L43" s="1361">
        <v>3427</v>
      </c>
      <c r="M43" s="1349"/>
      <c r="N43" s="1361">
        <v>3353</v>
      </c>
      <c r="O43" s="1349"/>
      <c r="P43" s="1361">
        <v>3350</v>
      </c>
      <c r="Q43" s="1349"/>
      <c r="R43" s="1361">
        <v>3417</v>
      </c>
      <c r="S43" s="1349"/>
      <c r="T43" s="1361">
        <v>3449</v>
      </c>
      <c r="U43" s="1358"/>
    </row>
    <row r="44" spans="1:21" s="270" customFormat="1" ht="9.9499999999999993" customHeight="1">
      <c r="A44" s="1381"/>
      <c r="B44" s="1803" t="s">
        <v>324</v>
      </c>
      <c r="C44" s="1803"/>
      <c r="D44" s="1360">
        <v>0</v>
      </c>
      <c r="E44" s="1356"/>
      <c r="F44" s="1361">
        <v>0</v>
      </c>
      <c r="G44" s="1358"/>
      <c r="H44" s="1361">
        <v>1500</v>
      </c>
      <c r="I44" s="1358"/>
      <c r="J44" s="1361">
        <v>0</v>
      </c>
      <c r="K44" s="1358"/>
      <c r="L44" s="1361">
        <v>0</v>
      </c>
      <c r="M44" s="1349"/>
      <c r="N44" s="1361">
        <v>0</v>
      </c>
      <c r="O44" s="1349"/>
      <c r="P44" s="1361">
        <v>0</v>
      </c>
      <c r="Q44" s="1349"/>
      <c r="R44" s="1361">
        <v>0</v>
      </c>
      <c r="S44" s="1349"/>
      <c r="T44" s="1361">
        <v>0</v>
      </c>
      <c r="U44" s="1358"/>
    </row>
    <row r="45" spans="1:21" s="270" customFormat="1" ht="9.9499999999999993" customHeight="1">
      <c r="A45" s="1359"/>
      <c r="B45" s="1803" t="s">
        <v>302</v>
      </c>
      <c r="C45" s="1803"/>
      <c r="D45" s="1360">
        <v>0</v>
      </c>
      <c r="E45" s="1356"/>
      <c r="F45" s="1361">
        <v>-600</v>
      </c>
      <c r="G45" s="1358"/>
      <c r="H45" s="1361">
        <v>0</v>
      </c>
      <c r="I45" s="1358"/>
      <c r="J45" s="1361">
        <v>0</v>
      </c>
      <c r="K45" s="1358"/>
      <c r="L45" s="1361">
        <v>0</v>
      </c>
      <c r="M45" s="1349"/>
      <c r="N45" s="1361">
        <v>0</v>
      </c>
      <c r="O45" s="1349"/>
      <c r="P45" s="1361">
        <v>0</v>
      </c>
      <c r="Q45" s="1349"/>
      <c r="R45" s="1361">
        <v>0</v>
      </c>
      <c r="S45" s="1349"/>
      <c r="T45" s="1361">
        <v>0</v>
      </c>
      <c r="U45" s="1358"/>
    </row>
    <row r="46" spans="1:21" s="270" customFormat="1" ht="9.9499999999999993" customHeight="1">
      <c r="A46" s="1359"/>
      <c r="B46" s="1803" t="s">
        <v>325</v>
      </c>
      <c r="C46" s="1803"/>
      <c r="D46" s="1360">
        <v>0</v>
      </c>
      <c r="E46" s="1356"/>
      <c r="F46" s="1361">
        <v>0</v>
      </c>
      <c r="G46" s="1358"/>
      <c r="H46" s="1361">
        <v>0</v>
      </c>
      <c r="I46" s="1358"/>
      <c r="J46" s="1361">
        <v>0</v>
      </c>
      <c r="K46" s="1358"/>
      <c r="L46" s="1361">
        <v>0</v>
      </c>
      <c r="M46" s="1349"/>
      <c r="N46" s="1361">
        <v>0</v>
      </c>
      <c r="O46" s="1349"/>
      <c r="P46" s="1361">
        <v>0</v>
      </c>
      <c r="Q46" s="1349"/>
      <c r="R46" s="1361">
        <v>0</v>
      </c>
      <c r="S46" s="1349"/>
      <c r="T46" s="1361">
        <v>0</v>
      </c>
      <c r="U46" s="1358"/>
    </row>
    <row r="47" spans="1:21" s="270" customFormat="1" ht="9.9499999999999993" customHeight="1">
      <c r="A47" s="1359"/>
      <c r="B47" s="1803" t="s">
        <v>322</v>
      </c>
      <c r="C47" s="1803"/>
      <c r="D47" s="1360">
        <v>0</v>
      </c>
      <c r="E47" s="1356"/>
      <c r="F47" s="1361">
        <v>0</v>
      </c>
      <c r="G47" s="1358"/>
      <c r="H47" s="1361">
        <v>0</v>
      </c>
      <c r="I47" s="1358"/>
      <c r="J47" s="1361">
        <v>0</v>
      </c>
      <c r="K47" s="1358"/>
      <c r="L47" s="1361">
        <v>0</v>
      </c>
      <c r="M47" s="1349"/>
      <c r="N47" s="1361">
        <v>0</v>
      </c>
      <c r="O47" s="1349"/>
      <c r="P47" s="1361">
        <v>0</v>
      </c>
      <c r="Q47" s="1349"/>
      <c r="R47" s="1361">
        <v>0</v>
      </c>
      <c r="S47" s="1349"/>
      <c r="T47" s="1361">
        <v>0</v>
      </c>
      <c r="U47" s="1358"/>
    </row>
    <row r="48" spans="1:21" s="270" customFormat="1" ht="9.9499999999999993" customHeight="1">
      <c r="A48" s="1359"/>
      <c r="B48" s="1803" t="s">
        <v>315</v>
      </c>
      <c r="C48" s="1803"/>
      <c r="D48" s="1360">
        <v>34</v>
      </c>
      <c r="E48" s="1356"/>
      <c r="F48" s="1361">
        <v>-7</v>
      </c>
      <c r="G48" s="1358"/>
      <c r="H48" s="1361">
        <v>1</v>
      </c>
      <c r="I48" s="1358"/>
      <c r="J48" s="1361">
        <v>-53</v>
      </c>
      <c r="K48" s="1358"/>
      <c r="L48" s="1368">
        <v>20</v>
      </c>
      <c r="M48" s="1349"/>
      <c r="N48" s="1368">
        <v>74</v>
      </c>
      <c r="O48" s="1349"/>
      <c r="P48" s="1368">
        <v>3</v>
      </c>
      <c r="Q48" s="1349"/>
      <c r="R48" s="1368">
        <v>-67</v>
      </c>
      <c r="S48" s="1349"/>
      <c r="T48" s="1368">
        <v>-32</v>
      </c>
      <c r="U48" s="1358"/>
    </row>
    <row r="49" spans="1:21" s="270" customFormat="1" ht="11.25" customHeight="1">
      <c r="A49" s="1803" t="s">
        <v>319</v>
      </c>
      <c r="B49" s="1803"/>
      <c r="C49" s="1803"/>
      <c r="D49" s="1375">
        <f>SUM(D43:D48)</f>
        <v>4322</v>
      </c>
      <c r="E49" s="1376"/>
      <c r="F49" s="1377">
        <f>SUM(F43:F48)</f>
        <v>4288</v>
      </c>
      <c r="G49" s="1351"/>
      <c r="H49" s="1377">
        <f>SUM(H43:H48)</f>
        <v>4895</v>
      </c>
      <c r="I49" s="1351"/>
      <c r="J49" s="1377">
        <f>SUM(J43:J48)</f>
        <v>3394</v>
      </c>
      <c r="K49" s="1351"/>
      <c r="L49" s="1377">
        <f>SUM(L43:L48)</f>
        <v>3447</v>
      </c>
      <c r="M49" s="1378"/>
      <c r="N49" s="1377">
        <f>SUM(N43:N48)</f>
        <v>3427</v>
      </c>
      <c r="O49" s="1378"/>
      <c r="P49" s="1377">
        <f>SUM(P43:P48)</f>
        <v>3353</v>
      </c>
      <c r="Q49" s="1378"/>
      <c r="R49" s="1377">
        <f>SUM(R43:R48)</f>
        <v>3350</v>
      </c>
      <c r="S49" s="1378"/>
      <c r="T49" s="1377">
        <f>SUM(T43:T48)</f>
        <v>3417</v>
      </c>
      <c r="U49" s="1351"/>
    </row>
    <row r="50" spans="1:21" s="270" customFormat="1" ht="11.25" customHeight="1">
      <c r="A50" s="1804" t="s">
        <v>326</v>
      </c>
      <c r="B50" s="1804"/>
      <c r="C50" s="1804"/>
      <c r="D50" s="1382">
        <f>D49+D41</f>
        <v>32230</v>
      </c>
      <c r="E50" s="1383"/>
      <c r="F50" s="1384">
        <f>F49+F41</f>
        <v>31468</v>
      </c>
      <c r="G50" s="1385"/>
      <c r="H50" s="1384">
        <f>H49+H41</f>
        <v>31385</v>
      </c>
      <c r="I50" s="1385"/>
      <c r="J50" s="1384">
        <f>J49+J41</f>
        <v>28771</v>
      </c>
      <c r="K50" s="1385"/>
      <c r="L50" s="1384">
        <f>L49+L41</f>
        <v>28129</v>
      </c>
      <c r="M50" s="1386"/>
      <c r="N50" s="1384">
        <f>N49+N41</f>
        <v>27153</v>
      </c>
      <c r="O50" s="1386"/>
      <c r="P50" s="1384">
        <f>P49+P41</f>
        <v>26977</v>
      </c>
      <c r="Q50" s="1386"/>
      <c r="R50" s="1384">
        <f>R49+R41</f>
        <v>25710</v>
      </c>
      <c r="S50" s="1386"/>
      <c r="T50" s="1384">
        <f>T49+T41</f>
        <v>25083</v>
      </c>
      <c r="U50" s="1385"/>
    </row>
    <row r="51" spans="1:21" s="269" customFormat="1" ht="3.75" customHeight="1">
      <c r="A51" s="1805"/>
      <c r="B51" s="1805"/>
      <c r="C51" s="1805"/>
      <c r="D51" s="1805"/>
      <c r="E51" s="1805"/>
      <c r="F51" s="1805"/>
      <c r="G51" s="1805"/>
      <c r="H51" s="1805"/>
      <c r="I51" s="1805"/>
      <c r="J51" s="1805"/>
      <c r="K51" s="1805"/>
      <c r="L51" s="1805"/>
      <c r="M51" s="1805"/>
      <c r="N51" s="1805"/>
      <c r="O51" s="1805"/>
      <c r="P51" s="1805"/>
      <c r="Q51" s="1805"/>
      <c r="R51" s="1805"/>
      <c r="S51" s="1805"/>
      <c r="T51" s="1805"/>
      <c r="U51" s="1805"/>
    </row>
    <row r="52" spans="1:21" s="269" customFormat="1" ht="9" customHeight="1">
      <c r="A52" s="1387" t="s">
        <v>1115</v>
      </c>
      <c r="B52" s="1806" t="s">
        <v>327</v>
      </c>
      <c r="C52" s="1806"/>
      <c r="D52" s="1806"/>
      <c r="E52" s="1806"/>
      <c r="F52" s="1806"/>
      <c r="G52" s="1806"/>
      <c r="H52" s="1806"/>
      <c r="I52" s="1806"/>
      <c r="J52" s="1806"/>
      <c r="K52" s="1806"/>
      <c r="L52" s="1806"/>
      <c r="M52" s="1806"/>
      <c r="N52" s="1806"/>
      <c r="O52" s="1806"/>
      <c r="P52" s="1806"/>
      <c r="Q52" s="1806"/>
      <c r="R52" s="1806"/>
      <c r="S52" s="1806"/>
      <c r="T52" s="1806"/>
      <c r="U52" s="1806"/>
    </row>
    <row r="53" spans="1:21" ht="17.25" customHeight="1">
      <c r="A53" s="1388" t="s">
        <v>1116</v>
      </c>
      <c r="B53" s="1807" t="s">
        <v>1054</v>
      </c>
      <c r="C53" s="1807"/>
      <c r="D53" s="1807"/>
      <c r="E53" s="1807"/>
      <c r="F53" s="1807"/>
      <c r="G53" s="1807"/>
      <c r="H53" s="1807"/>
      <c r="I53" s="1807"/>
      <c r="J53" s="1807"/>
      <c r="K53" s="1807"/>
      <c r="L53" s="1807"/>
      <c r="M53" s="1807"/>
      <c r="N53" s="1807"/>
      <c r="O53" s="1807"/>
      <c r="P53" s="1807"/>
      <c r="Q53" s="1807"/>
      <c r="R53" s="1807"/>
      <c r="S53" s="1807"/>
      <c r="T53" s="1807"/>
      <c r="U53" s="1807"/>
    </row>
    <row r="54" spans="1:21" ht="6.75" customHeight="1">
      <c r="B54" s="272"/>
    </row>
  </sheetData>
  <mergeCells count="41">
    <mergeCell ref="B13:C13"/>
    <mergeCell ref="A1:U1"/>
    <mergeCell ref="A2:U2"/>
    <mergeCell ref="A3:U3"/>
    <mergeCell ref="A5:C5"/>
    <mergeCell ref="A6:C6"/>
    <mergeCell ref="B7:C7"/>
    <mergeCell ref="B8:C8"/>
    <mergeCell ref="B9:C9"/>
    <mergeCell ref="B10:C10"/>
    <mergeCell ref="B11:C11"/>
    <mergeCell ref="B12:C12"/>
    <mergeCell ref="B36:C36"/>
    <mergeCell ref="B14:C14"/>
    <mergeCell ref="B15:C15"/>
    <mergeCell ref="B16:C16"/>
    <mergeCell ref="B17:C17"/>
    <mergeCell ref="B18:C18"/>
    <mergeCell ref="B24:C24"/>
    <mergeCell ref="B25:C25"/>
    <mergeCell ref="B26:C26"/>
    <mergeCell ref="A33:C33"/>
    <mergeCell ref="A34:C34"/>
    <mergeCell ref="A35:C35"/>
    <mergeCell ref="B48:C48"/>
    <mergeCell ref="B37:C37"/>
    <mergeCell ref="B38:C38"/>
    <mergeCell ref="B39:C39"/>
    <mergeCell ref="A40:C40"/>
    <mergeCell ref="A41:C41"/>
    <mergeCell ref="A42:C42"/>
    <mergeCell ref="A43:C43"/>
    <mergeCell ref="B44:C44"/>
    <mergeCell ref="B45:C45"/>
    <mergeCell ref="B46:C46"/>
    <mergeCell ref="B47:C47"/>
    <mergeCell ref="A49:C49"/>
    <mergeCell ref="A50:C50"/>
    <mergeCell ref="A51:U51"/>
    <mergeCell ref="B52:U52"/>
    <mergeCell ref="B53:U53"/>
  </mergeCells>
  <printOptions horizontalCentered="1"/>
  <pageMargins left="0.23622047244094491" right="0.23622047244094491" top="0.31496062992125984" bottom="0.23622047244094491" header="0.11811023622047245" footer="0.11811023622047245"/>
  <pageSetup scale="96" orientation="landscape" r:id="rId1"/>
  <colBreaks count="1" manualBreakCount="1">
    <brk id="2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5"/>
  <sheetViews>
    <sheetView zoomScaleNormal="100" zoomScaleSheetLayoutView="100" workbookViewId="0">
      <selection activeCell="A3" sqref="A3:V3"/>
    </sheetView>
  </sheetViews>
  <sheetFormatPr defaultColWidth="9.140625" defaultRowHeight="9"/>
  <cols>
    <col min="1" max="1" width="2.5703125" style="1289" customWidth="1"/>
    <col min="2" max="3" width="2.140625" style="1289" customWidth="1"/>
    <col min="4" max="4" width="65.140625" style="1289" customWidth="1"/>
    <col min="5" max="5" width="8" style="1289" customWidth="1"/>
    <col min="6" max="6" width="1.28515625" style="1289" customWidth="1"/>
    <col min="7" max="7" width="6.42578125" style="1289" customWidth="1"/>
    <col min="8" max="8" width="1.28515625" style="1289" customWidth="1"/>
    <col min="9" max="9" width="6.42578125" style="1289" customWidth="1"/>
    <col min="10" max="10" width="1.28515625" style="1289" customWidth="1"/>
    <col min="11" max="11" width="6.42578125" style="1289" customWidth="1"/>
    <col min="12" max="12" width="1.28515625" style="1289" customWidth="1"/>
    <col min="13" max="13" width="6.42578125" style="1289" customWidth="1"/>
    <col min="14" max="14" width="1.28515625" style="1289" customWidth="1"/>
    <col min="15" max="15" width="6.42578125" style="1289" customWidth="1"/>
    <col min="16" max="16" width="1.28515625" style="1289" customWidth="1"/>
    <col min="17" max="17" width="6.42578125" style="1289" customWidth="1"/>
    <col min="18" max="18" width="1.28515625" style="1289" customWidth="1"/>
    <col min="19" max="19" width="6.42578125" style="1289" customWidth="1"/>
    <col min="20" max="20" width="1.28515625" style="1289" customWidth="1"/>
    <col min="21" max="21" width="6.42578125" style="1289" customWidth="1"/>
    <col min="22" max="22" width="1.28515625" style="1289" customWidth="1"/>
    <col min="23" max="32" width="9.140625" style="1289" customWidth="1"/>
    <col min="33" max="33" width="9.140625" style="1290" customWidth="1"/>
    <col min="34" max="34" width="9.140625" style="1289" customWidth="1"/>
    <col min="35" max="16384" width="9.140625" style="1289"/>
  </cols>
  <sheetData>
    <row r="1" spans="1:22" ht="15.75" customHeight="1">
      <c r="A1" s="1724" t="s">
        <v>328</v>
      </c>
      <c r="B1" s="1724"/>
      <c r="C1" s="1724"/>
      <c r="D1" s="1724"/>
      <c r="E1" s="1724"/>
      <c r="F1" s="1724"/>
      <c r="G1" s="1724"/>
      <c r="H1" s="1724"/>
      <c r="I1" s="1724"/>
      <c r="J1" s="1724"/>
      <c r="K1" s="1724"/>
      <c r="L1" s="1724"/>
      <c r="M1" s="1724"/>
      <c r="N1" s="1724"/>
      <c r="O1" s="1724"/>
      <c r="P1" s="1724"/>
      <c r="Q1" s="1724"/>
      <c r="R1" s="1724"/>
      <c r="S1" s="1724"/>
      <c r="T1" s="1724"/>
      <c r="U1" s="1724"/>
      <c r="V1" s="1724"/>
    </row>
    <row r="2" spans="1:22" s="1291" customFormat="1" ht="2.25" customHeight="1">
      <c r="A2" s="1725"/>
      <c r="B2" s="1725"/>
      <c r="C2" s="1725"/>
      <c r="D2" s="1725"/>
      <c r="E2" s="1725"/>
      <c r="F2" s="1725"/>
      <c r="G2" s="1725"/>
      <c r="H2" s="1725"/>
      <c r="I2" s="1725"/>
      <c r="J2" s="1725"/>
      <c r="K2" s="1725"/>
      <c r="L2" s="1725"/>
      <c r="M2" s="1725"/>
      <c r="N2" s="1725"/>
      <c r="O2" s="1725"/>
      <c r="P2" s="1725"/>
      <c r="Q2" s="1725"/>
      <c r="R2" s="1725"/>
      <c r="S2" s="1725"/>
      <c r="T2" s="1725"/>
      <c r="U2" s="1725"/>
      <c r="V2" s="1725"/>
    </row>
    <row r="3" spans="1:22" ht="9.75" customHeight="1">
      <c r="A3" s="1726" t="s">
        <v>329</v>
      </c>
      <c r="B3" s="1726"/>
      <c r="C3" s="1726"/>
      <c r="D3" s="1726"/>
      <c r="E3" s="1726"/>
      <c r="F3" s="1726"/>
      <c r="G3" s="1726"/>
      <c r="H3" s="1726"/>
      <c r="I3" s="1726"/>
      <c r="J3" s="1726"/>
      <c r="K3" s="1726"/>
      <c r="L3" s="1726"/>
      <c r="M3" s="1726"/>
      <c r="N3" s="1726"/>
      <c r="O3" s="1726"/>
      <c r="P3" s="1726"/>
      <c r="Q3" s="1726"/>
      <c r="R3" s="1726"/>
      <c r="S3" s="1726"/>
      <c r="T3" s="1726"/>
      <c r="U3" s="1726"/>
      <c r="V3" s="1726"/>
    </row>
    <row r="4" spans="1:22" ht="9.75" customHeight="1">
      <c r="A4" s="1816"/>
      <c r="B4" s="1816"/>
      <c r="C4" s="1816"/>
      <c r="D4" s="1292"/>
      <c r="E4" s="1293" t="s">
        <v>108</v>
      </c>
      <c r="F4" s="1294"/>
      <c r="G4" s="1295" t="s">
        <v>109</v>
      </c>
      <c r="H4" s="1294"/>
      <c r="I4" s="1295" t="s">
        <v>110</v>
      </c>
      <c r="J4" s="1294"/>
      <c r="K4" s="1295" t="s">
        <v>111</v>
      </c>
      <c r="L4" s="1294"/>
      <c r="M4" s="1295" t="s">
        <v>112</v>
      </c>
      <c r="N4" s="1296"/>
      <c r="O4" s="1295" t="s">
        <v>113</v>
      </c>
      <c r="P4" s="1296"/>
      <c r="Q4" s="1295" t="s">
        <v>114</v>
      </c>
      <c r="R4" s="1296"/>
      <c r="S4" s="1295" t="s">
        <v>115</v>
      </c>
      <c r="T4" s="1296"/>
      <c r="U4" s="1295" t="s">
        <v>116</v>
      </c>
      <c r="V4" s="1297"/>
    </row>
    <row r="5" spans="1:22" ht="9.75" customHeight="1">
      <c r="A5" s="1762" t="s">
        <v>1181</v>
      </c>
      <c r="B5" s="1762"/>
      <c r="C5" s="1762"/>
      <c r="D5" s="1763"/>
      <c r="E5" s="1823"/>
      <c r="F5" s="1824"/>
      <c r="G5" s="1825"/>
      <c r="H5" s="1826"/>
      <c r="I5" s="1825"/>
      <c r="J5" s="1826"/>
      <c r="K5" s="1298"/>
      <c r="L5" s="1299"/>
      <c r="M5" s="1298"/>
      <c r="N5" s="1299"/>
      <c r="O5" s="1298"/>
      <c r="P5" s="1299"/>
      <c r="Q5" s="1298"/>
      <c r="R5" s="1299"/>
      <c r="S5" s="1298"/>
      <c r="T5" s="1299"/>
      <c r="U5" s="1298"/>
      <c r="V5" s="1300"/>
    </row>
    <row r="6" spans="1:22" ht="9.75" customHeight="1">
      <c r="A6" s="1301"/>
      <c r="B6" s="1759" t="s">
        <v>330</v>
      </c>
      <c r="C6" s="1759"/>
      <c r="D6" s="1759"/>
      <c r="E6" s="1302"/>
      <c r="F6" s="1303"/>
      <c r="G6" s="1304"/>
      <c r="H6" s="1303"/>
      <c r="I6" s="1304"/>
      <c r="J6" s="1303"/>
      <c r="K6" s="1304"/>
      <c r="L6" s="1303"/>
      <c r="M6" s="1304"/>
      <c r="N6" s="1305"/>
      <c r="O6" s="1304"/>
      <c r="P6" s="1305"/>
      <c r="Q6" s="1304"/>
      <c r="R6" s="1305"/>
      <c r="S6" s="1304"/>
      <c r="T6" s="1305"/>
      <c r="U6" s="1304"/>
      <c r="V6" s="1306"/>
    </row>
    <row r="7" spans="1:22" ht="9.75" customHeight="1">
      <c r="A7" s="1301">
        <v>1</v>
      </c>
      <c r="B7" s="1307"/>
      <c r="C7" s="1748" t="s">
        <v>331</v>
      </c>
      <c r="D7" s="1748"/>
      <c r="E7" s="1302"/>
      <c r="F7" s="1303"/>
      <c r="G7" s="1304"/>
      <c r="H7" s="1303"/>
      <c r="I7" s="1304"/>
      <c r="J7" s="1303"/>
      <c r="K7" s="1304"/>
      <c r="L7" s="1303"/>
      <c r="M7" s="1304"/>
      <c r="N7" s="1305"/>
      <c r="O7" s="1304"/>
      <c r="P7" s="1305"/>
      <c r="Q7" s="1304"/>
      <c r="R7" s="1305"/>
      <c r="S7" s="1304"/>
      <c r="T7" s="1305"/>
      <c r="U7" s="1304"/>
      <c r="V7" s="1306"/>
    </row>
    <row r="8" spans="1:22" ht="9.75" customHeight="1">
      <c r="A8" s="1308"/>
      <c r="B8" s="1309"/>
      <c r="C8" s="1308"/>
      <c r="D8" s="1308" t="s">
        <v>332</v>
      </c>
      <c r="E8" s="1310">
        <v>526651</v>
      </c>
      <c r="F8" s="1303"/>
      <c r="G8" s="1311">
        <v>522696</v>
      </c>
      <c r="H8" s="1303"/>
      <c r="I8" s="1311">
        <v>514986</v>
      </c>
      <c r="J8" s="1303"/>
      <c r="K8" s="1311">
        <v>500027</v>
      </c>
      <c r="L8" s="1303"/>
      <c r="M8" s="1311">
        <v>493003</v>
      </c>
      <c r="N8" s="1305"/>
      <c r="O8" s="1311">
        <v>486823</v>
      </c>
      <c r="P8" s="1305"/>
      <c r="Q8" s="1311">
        <v>456527</v>
      </c>
      <c r="R8" s="1305"/>
      <c r="S8" s="1311">
        <v>442244</v>
      </c>
      <c r="T8" s="1305"/>
      <c r="U8" s="1311">
        <v>437179</v>
      </c>
      <c r="V8" s="1306"/>
    </row>
    <row r="9" spans="1:22" ht="9.75" customHeight="1">
      <c r="A9" s="1312">
        <v>2</v>
      </c>
      <c r="B9" s="1313"/>
      <c r="C9" s="1827" t="s">
        <v>333</v>
      </c>
      <c r="D9" s="1827"/>
      <c r="E9" s="1310">
        <v>-8130</v>
      </c>
      <c r="F9" s="1303"/>
      <c r="G9" s="1311">
        <v>-8291</v>
      </c>
      <c r="H9" s="1303"/>
      <c r="I9" s="1311">
        <v>-7964</v>
      </c>
      <c r="J9" s="1303"/>
      <c r="K9" s="1311">
        <v>-7852</v>
      </c>
      <c r="L9" s="1303"/>
      <c r="M9" s="1311">
        <v>-7690</v>
      </c>
      <c r="N9" s="1305"/>
      <c r="O9" s="1311">
        <v>-7411</v>
      </c>
      <c r="P9" s="1305"/>
      <c r="Q9" s="1311">
        <v>-3381</v>
      </c>
      <c r="R9" s="1305"/>
      <c r="S9" s="1311">
        <v>-3483</v>
      </c>
      <c r="T9" s="1305"/>
      <c r="U9" s="1311">
        <v>-3333</v>
      </c>
      <c r="V9" s="1306"/>
    </row>
    <row r="10" spans="1:22" ht="9.75" customHeight="1">
      <c r="A10" s="1308">
        <v>3</v>
      </c>
      <c r="B10" s="1817" t="s">
        <v>334</v>
      </c>
      <c r="C10" s="1817"/>
      <c r="D10" s="1817"/>
      <c r="E10" s="1314">
        <f>SUM(E8:E9)</f>
        <v>518521</v>
      </c>
      <c r="F10" s="1315"/>
      <c r="G10" s="1316">
        <f>SUM(G8:G9)</f>
        <v>514405</v>
      </c>
      <c r="H10" s="1315"/>
      <c r="I10" s="1316">
        <f>SUM(I8:I9)</f>
        <v>507022</v>
      </c>
      <c r="J10" s="1315"/>
      <c r="K10" s="1316">
        <f>SUM(K8:K9)</f>
        <v>492175</v>
      </c>
      <c r="L10" s="1315"/>
      <c r="M10" s="1316">
        <f>SUM(M8:M9)</f>
        <v>485313</v>
      </c>
      <c r="N10" s="1317"/>
      <c r="O10" s="1316">
        <f>SUM(O8:O9)</f>
        <v>479412</v>
      </c>
      <c r="P10" s="1317"/>
      <c r="Q10" s="1316">
        <f>SUM(Q8:Q9)</f>
        <v>453146</v>
      </c>
      <c r="R10" s="1317"/>
      <c r="S10" s="1316">
        <f>SUM(S8:S9)</f>
        <v>438761</v>
      </c>
      <c r="T10" s="1317"/>
      <c r="U10" s="1316">
        <f>SUM(U8:U9)</f>
        <v>433846</v>
      </c>
      <c r="V10" s="1318"/>
    </row>
    <row r="11" spans="1:22" ht="9.75" customHeight="1">
      <c r="A11" s="1319"/>
      <c r="B11" s="1818" t="s">
        <v>335</v>
      </c>
      <c r="C11" s="1818"/>
      <c r="D11" s="1818"/>
      <c r="E11" s="1320"/>
      <c r="F11" s="1321"/>
      <c r="G11" s="1322"/>
      <c r="H11" s="1321"/>
      <c r="I11" s="1322"/>
      <c r="J11" s="1321"/>
      <c r="K11" s="1322"/>
      <c r="L11" s="1321"/>
      <c r="M11" s="1322"/>
      <c r="N11" s="1305"/>
      <c r="O11" s="1322"/>
      <c r="P11" s="1305"/>
      <c r="Q11" s="1322"/>
      <c r="R11" s="1305"/>
      <c r="S11" s="1322"/>
      <c r="T11" s="1305"/>
      <c r="U11" s="1322"/>
      <c r="V11" s="1306"/>
    </row>
    <row r="12" spans="1:22" ht="9.75" customHeight="1">
      <c r="A12" s="1323">
        <v>4</v>
      </c>
      <c r="B12" s="1324"/>
      <c r="C12" s="1819" t="s">
        <v>336</v>
      </c>
      <c r="D12" s="1819"/>
      <c r="E12" s="1310">
        <v>6074</v>
      </c>
      <c r="F12" s="1303"/>
      <c r="G12" s="1311">
        <v>5973</v>
      </c>
      <c r="H12" s="1303"/>
      <c r="I12" s="1311">
        <v>5992</v>
      </c>
      <c r="J12" s="1303"/>
      <c r="K12" s="1311">
        <v>6734</v>
      </c>
      <c r="L12" s="1303"/>
      <c r="M12" s="1311">
        <v>5339</v>
      </c>
      <c r="N12" s="1305"/>
      <c r="O12" s="1311">
        <v>5066</v>
      </c>
      <c r="P12" s="1305"/>
      <c r="Q12" s="1311">
        <v>6452</v>
      </c>
      <c r="R12" s="1305"/>
      <c r="S12" s="1311">
        <v>4981</v>
      </c>
      <c r="T12" s="1305"/>
      <c r="U12" s="1311">
        <v>6418</v>
      </c>
      <c r="V12" s="1306"/>
    </row>
    <row r="13" spans="1:22" ht="9.75" customHeight="1">
      <c r="A13" s="1312">
        <v>5</v>
      </c>
      <c r="B13" s="1313"/>
      <c r="C13" s="1820" t="s">
        <v>337</v>
      </c>
      <c r="D13" s="1820"/>
      <c r="E13" s="1310">
        <v>21346</v>
      </c>
      <c r="F13" s="1303"/>
      <c r="G13" s="1311">
        <v>19922</v>
      </c>
      <c r="H13" s="1303"/>
      <c r="I13" s="1311">
        <v>19889</v>
      </c>
      <c r="J13" s="1303"/>
      <c r="K13" s="1311">
        <v>18387</v>
      </c>
      <c r="L13" s="1303"/>
      <c r="M13" s="1311">
        <v>17224</v>
      </c>
      <c r="N13" s="1305"/>
      <c r="O13" s="1311">
        <v>15638</v>
      </c>
      <c r="P13" s="1305"/>
      <c r="Q13" s="1311">
        <v>16567</v>
      </c>
      <c r="R13" s="1305"/>
      <c r="S13" s="1311">
        <v>14549</v>
      </c>
      <c r="T13" s="1305"/>
      <c r="U13" s="1311">
        <v>14406</v>
      </c>
      <c r="V13" s="1306"/>
    </row>
    <row r="14" spans="1:22" ht="9.75" customHeight="1">
      <c r="A14" s="1319">
        <v>6</v>
      </c>
      <c r="B14" s="1325"/>
      <c r="C14" s="1821" t="s">
        <v>338</v>
      </c>
      <c r="D14" s="1821"/>
      <c r="E14" s="1326"/>
      <c r="F14" s="1303"/>
      <c r="G14" s="1304"/>
      <c r="H14" s="1303"/>
      <c r="I14" s="1304"/>
      <c r="J14" s="1303"/>
      <c r="K14" s="1304"/>
      <c r="L14" s="1303"/>
      <c r="M14" s="1304"/>
      <c r="N14" s="1305"/>
      <c r="O14" s="1304"/>
      <c r="P14" s="1305"/>
      <c r="Q14" s="1304"/>
      <c r="R14" s="1305"/>
      <c r="S14" s="1304"/>
      <c r="T14" s="1305"/>
      <c r="U14" s="1304"/>
      <c r="V14" s="1306"/>
    </row>
    <row r="15" spans="1:22" s="1291" customFormat="1" ht="9.75" customHeight="1">
      <c r="A15" s="1308"/>
      <c r="B15" s="1327"/>
      <c r="C15" s="1324"/>
      <c r="D15" s="1324" t="s">
        <v>339</v>
      </c>
      <c r="E15" s="1310">
        <v>0</v>
      </c>
      <c r="F15" s="1303"/>
      <c r="G15" s="1311">
        <v>0</v>
      </c>
      <c r="H15" s="1303"/>
      <c r="I15" s="1311">
        <v>0</v>
      </c>
      <c r="J15" s="1303"/>
      <c r="K15" s="1311">
        <v>0</v>
      </c>
      <c r="L15" s="1303"/>
      <c r="M15" s="1311">
        <v>0</v>
      </c>
      <c r="N15" s="1305"/>
      <c r="O15" s="1311">
        <v>0</v>
      </c>
      <c r="P15" s="1305"/>
      <c r="Q15" s="1311">
        <v>0</v>
      </c>
      <c r="R15" s="1305"/>
      <c r="S15" s="1311">
        <v>0</v>
      </c>
      <c r="T15" s="1305"/>
      <c r="U15" s="1311">
        <v>0</v>
      </c>
      <c r="V15" s="1306"/>
    </row>
    <row r="16" spans="1:22" ht="9.75" customHeight="1">
      <c r="A16" s="1308">
        <v>7</v>
      </c>
      <c r="B16" s="1313"/>
      <c r="C16" s="1820" t="s">
        <v>340</v>
      </c>
      <c r="D16" s="1820"/>
      <c r="E16" s="1310">
        <v>-4944</v>
      </c>
      <c r="F16" s="1303"/>
      <c r="G16" s="1311">
        <v>-4928</v>
      </c>
      <c r="H16" s="1303"/>
      <c r="I16" s="1311">
        <v>-3810</v>
      </c>
      <c r="J16" s="1303"/>
      <c r="K16" s="1311">
        <v>-5502</v>
      </c>
      <c r="L16" s="1303"/>
      <c r="M16" s="1311">
        <v>-4016</v>
      </c>
      <c r="N16" s="1305"/>
      <c r="O16" s="1311">
        <v>-4585</v>
      </c>
      <c r="P16" s="1305"/>
      <c r="Q16" s="1311">
        <v>-4990</v>
      </c>
      <c r="R16" s="1305"/>
      <c r="S16" s="1311">
        <v>-5408</v>
      </c>
      <c r="T16" s="1305"/>
      <c r="U16" s="1311">
        <v>-5667</v>
      </c>
      <c r="V16" s="1306"/>
    </row>
    <row r="17" spans="1:22" ht="9.75" customHeight="1">
      <c r="A17" s="1308">
        <v>8</v>
      </c>
      <c r="B17" s="1313"/>
      <c r="C17" s="1820" t="s">
        <v>341</v>
      </c>
      <c r="D17" s="1820"/>
      <c r="E17" s="1310">
        <v>0</v>
      </c>
      <c r="F17" s="1303"/>
      <c r="G17" s="1311">
        <v>0</v>
      </c>
      <c r="H17" s="1303"/>
      <c r="I17" s="1311">
        <v>0</v>
      </c>
      <c r="J17" s="1303"/>
      <c r="K17" s="1311">
        <v>0</v>
      </c>
      <c r="L17" s="1303"/>
      <c r="M17" s="1311">
        <v>0</v>
      </c>
      <c r="N17" s="1305"/>
      <c r="O17" s="1311">
        <v>0</v>
      </c>
      <c r="P17" s="1305"/>
      <c r="Q17" s="1311">
        <v>0</v>
      </c>
      <c r="R17" s="1305"/>
      <c r="S17" s="1311">
        <v>0</v>
      </c>
      <c r="T17" s="1305"/>
      <c r="U17" s="1311">
        <v>0</v>
      </c>
      <c r="V17" s="1306"/>
    </row>
    <row r="18" spans="1:22" ht="9.75" customHeight="1">
      <c r="A18" s="1308">
        <v>9</v>
      </c>
      <c r="B18" s="1313"/>
      <c r="C18" s="1820" t="s">
        <v>342</v>
      </c>
      <c r="D18" s="1820"/>
      <c r="E18" s="1310">
        <v>211</v>
      </c>
      <c r="F18" s="1303"/>
      <c r="G18" s="1311">
        <v>13</v>
      </c>
      <c r="H18" s="1303"/>
      <c r="I18" s="1311">
        <v>141</v>
      </c>
      <c r="J18" s="1303"/>
      <c r="K18" s="1311">
        <v>467</v>
      </c>
      <c r="L18" s="1303"/>
      <c r="M18" s="1311">
        <v>389</v>
      </c>
      <c r="N18" s="1305"/>
      <c r="O18" s="1311">
        <v>125</v>
      </c>
      <c r="P18" s="1305"/>
      <c r="Q18" s="1311">
        <v>0</v>
      </c>
      <c r="R18" s="1305"/>
      <c r="S18" s="1311">
        <v>0</v>
      </c>
      <c r="T18" s="1305"/>
      <c r="U18" s="1311">
        <v>216</v>
      </c>
      <c r="V18" s="1306"/>
    </row>
    <row r="19" spans="1:22" ht="9.75" customHeight="1">
      <c r="A19" s="1308">
        <v>10</v>
      </c>
      <c r="B19" s="1313"/>
      <c r="C19" s="1820" t="s">
        <v>343</v>
      </c>
      <c r="D19" s="1820"/>
      <c r="E19" s="1310">
        <v>-211</v>
      </c>
      <c r="F19" s="1303"/>
      <c r="G19" s="1311">
        <v>-13</v>
      </c>
      <c r="H19" s="1303"/>
      <c r="I19" s="1311">
        <v>-141</v>
      </c>
      <c r="J19" s="1303"/>
      <c r="K19" s="1311">
        <v>-467</v>
      </c>
      <c r="L19" s="1303"/>
      <c r="M19" s="1311">
        <v>-389</v>
      </c>
      <c r="N19" s="1305"/>
      <c r="O19" s="1311">
        <v>0</v>
      </c>
      <c r="P19" s="1305"/>
      <c r="Q19" s="1311">
        <v>0</v>
      </c>
      <c r="R19" s="1305"/>
      <c r="S19" s="1311">
        <v>0</v>
      </c>
      <c r="T19" s="1305"/>
      <c r="U19" s="1311">
        <v>-22</v>
      </c>
      <c r="V19" s="1306"/>
    </row>
    <row r="20" spans="1:22" ht="9.75" customHeight="1">
      <c r="A20" s="1308">
        <v>11</v>
      </c>
      <c r="B20" s="1817" t="s">
        <v>344</v>
      </c>
      <c r="C20" s="1817"/>
      <c r="D20" s="1817"/>
      <c r="E20" s="1314">
        <f>SUM(E12:E19)</f>
        <v>22476</v>
      </c>
      <c r="F20" s="1315"/>
      <c r="G20" s="1316">
        <f>SUM(G12:G19)</f>
        <v>20967</v>
      </c>
      <c r="H20" s="1315"/>
      <c r="I20" s="1316">
        <f>SUM(I12:I19)</f>
        <v>22071</v>
      </c>
      <c r="J20" s="1315"/>
      <c r="K20" s="1316">
        <f>SUM(K12:K19)</f>
        <v>19619</v>
      </c>
      <c r="L20" s="1315"/>
      <c r="M20" s="1316">
        <f>SUM(M12:M19)</f>
        <v>18547</v>
      </c>
      <c r="N20" s="1317"/>
      <c r="O20" s="1316">
        <f>SUM(O12:O19)</f>
        <v>16244</v>
      </c>
      <c r="P20" s="1317"/>
      <c r="Q20" s="1316">
        <f>SUM(Q12:Q19)</f>
        <v>18029</v>
      </c>
      <c r="R20" s="1317"/>
      <c r="S20" s="1316">
        <f>SUM(S12:S19)</f>
        <v>14122</v>
      </c>
      <c r="T20" s="1317"/>
      <c r="U20" s="1316">
        <f>SUM(U12:U19)</f>
        <v>15351</v>
      </c>
      <c r="V20" s="1318"/>
    </row>
    <row r="21" spans="1:22" ht="9.75" customHeight="1">
      <c r="A21" s="1319"/>
      <c r="B21" s="1818" t="s">
        <v>345</v>
      </c>
      <c r="C21" s="1818"/>
      <c r="D21" s="1818"/>
      <c r="E21" s="1320"/>
      <c r="F21" s="1321"/>
      <c r="G21" s="1322"/>
      <c r="H21" s="1321"/>
      <c r="I21" s="1322"/>
      <c r="J21" s="1321"/>
      <c r="K21" s="1322"/>
      <c r="L21" s="1321"/>
      <c r="M21" s="1322"/>
      <c r="N21" s="1305"/>
      <c r="O21" s="1322"/>
      <c r="P21" s="1305"/>
      <c r="Q21" s="1322"/>
      <c r="R21" s="1305"/>
      <c r="S21" s="1322"/>
      <c r="T21" s="1305"/>
      <c r="U21" s="1322"/>
      <c r="V21" s="1306"/>
    </row>
    <row r="22" spans="1:22" ht="9.75" customHeight="1">
      <c r="A22" s="1301">
        <v>12</v>
      </c>
      <c r="B22" s="1307"/>
      <c r="C22" s="1822" t="s">
        <v>346</v>
      </c>
      <c r="D22" s="1822"/>
      <c r="E22" s="1326"/>
      <c r="F22" s="1303"/>
      <c r="G22" s="1304"/>
      <c r="H22" s="1303"/>
      <c r="I22" s="1304"/>
      <c r="J22" s="1303"/>
      <c r="K22" s="1304"/>
      <c r="L22" s="1303"/>
      <c r="M22" s="1304"/>
      <c r="N22" s="1305"/>
      <c r="O22" s="1304"/>
      <c r="P22" s="1305"/>
      <c r="Q22" s="1304"/>
      <c r="R22" s="1305"/>
      <c r="S22" s="1304"/>
      <c r="T22" s="1305"/>
      <c r="U22" s="1304"/>
      <c r="V22" s="1306"/>
    </row>
    <row r="23" spans="1:22" s="1291" customFormat="1" ht="9.75" customHeight="1">
      <c r="A23" s="1308"/>
      <c r="B23" s="1309"/>
      <c r="C23" s="1324"/>
      <c r="D23" s="1324" t="s">
        <v>347</v>
      </c>
      <c r="E23" s="1310">
        <v>48938</v>
      </c>
      <c r="F23" s="1303"/>
      <c r="G23" s="1311">
        <v>49596</v>
      </c>
      <c r="H23" s="1303"/>
      <c r="I23" s="1311">
        <v>49881</v>
      </c>
      <c r="J23" s="1303"/>
      <c r="K23" s="1311">
        <v>55260</v>
      </c>
      <c r="L23" s="1303"/>
      <c r="M23" s="1311">
        <v>45418</v>
      </c>
      <c r="N23" s="1305"/>
      <c r="O23" s="1311">
        <v>45072</v>
      </c>
      <c r="P23" s="1305"/>
      <c r="Q23" s="1311">
        <v>43842</v>
      </c>
      <c r="R23" s="1305"/>
      <c r="S23" s="1311">
        <v>44556</v>
      </c>
      <c r="T23" s="1305"/>
      <c r="U23" s="1311">
        <v>33810</v>
      </c>
      <c r="V23" s="1306"/>
    </row>
    <row r="24" spans="1:22" ht="9.75" customHeight="1">
      <c r="A24" s="1308">
        <v>13</v>
      </c>
      <c r="B24" s="1313"/>
      <c r="C24" s="1820" t="s">
        <v>348</v>
      </c>
      <c r="D24" s="1820"/>
      <c r="E24" s="1310">
        <v>-4029</v>
      </c>
      <c r="F24" s="1303"/>
      <c r="G24" s="1311">
        <v>-3107</v>
      </c>
      <c r="H24" s="1303"/>
      <c r="I24" s="1311">
        <v>-4065</v>
      </c>
      <c r="J24" s="1303"/>
      <c r="K24" s="1311">
        <v>-4501</v>
      </c>
      <c r="L24" s="1303"/>
      <c r="M24" s="1311">
        <v>-2392</v>
      </c>
      <c r="N24" s="1305"/>
      <c r="O24" s="1311">
        <v>0</v>
      </c>
      <c r="P24" s="1305"/>
      <c r="Q24" s="1311">
        <v>0</v>
      </c>
      <c r="R24" s="1305"/>
      <c r="S24" s="1311">
        <v>0</v>
      </c>
      <c r="T24" s="1305"/>
      <c r="U24" s="1311">
        <v>0</v>
      </c>
      <c r="V24" s="1306"/>
    </row>
    <row r="25" spans="1:22" ht="9.75" customHeight="1">
      <c r="A25" s="1308">
        <v>14</v>
      </c>
      <c r="B25" s="1313"/>
      <c r="C25" s="1820" t="s">
        <v>349</v>
      </c>
      <c r="D25" s="1820"/>
      <c r="E25" s="1310">
        <v>2214</v>
      </c>
      <c r="F25" s="1303"/>
      <c r="G25" s="1311">
        <v>1942</v>
      </c>
      <c r="H25" s="1303"/>
      <c r="I25" s="1311">
        <v>2773</v>
      </c>
      <c r="J25" s="1303"/>
      <c r="K25" s="1311">
        <v>2556</v>
      </c>
      <c r="L25" s="1303"/>
      <c r="M25" s="1311">
        <v>1903</v>
      </c>
      <c r="N25" s="1305"/>
      <c r="O25" s="1311">
        <v>1989</v>
      </c>
      <c r="P25" s="1305"/>
      <c r="Q25" s="1311">
        <v>2013</v>
      </c>
      <c r="R25" s="1305"/>
      <c r="S25" s="1311">
        <v>1682</v>
      </c>
      <c r="T25" s="1305"/>
      <c r="U25" s="1311">
        <v>1772</v>
      </c>
      <c r="V25" s="1306"/>
    </row>
    <row r="26" spans="1:22" ht="9.75" customHeight="1">
      <c r="A26" s="1308">
        <v>15</v>
      </c>
      <c r="B26" s="1313"/>
      <c r="C26" s="1820" t="s">
        <v>350</v>
      </c>
      <c r="D26" s="1820"/>
      <c r="E26" s="1310">
        <v>0</v>
      </c>
      <c r="F26" s="1303"/>
      <c r="G26" s="1311">
        <v>0</v>
      </c>
      <c r="H26" s="1303"/>
      <c r="I26" s="1311">
        <v>0</v>
      </c>
      <c r="J26" s="1303"/>
      <c r="K26" s="1311">
        <v>0</v>
      </c>
      <c r="L26" s="1303"/>
      <c r="M26" s="1311">
        <v>0</v>
      </c>
      <c r="N26" s="1305"/>
      <c r="O26" s="1311">
        <v>0</v>
      </c>
      <c r="P26" s="1305"/>
      <c r="Q26" s="1311">
        <v>0</v>
      </c>
      <c r="R26" s="1305"/>
      <c r="S26" s="1311">
        <v>0</v>
      </c>
      <c r="T26" s="1305"/>
      <c r="U26" s="1311">
        <v>0</v>
      </c>
      <c r="V26" s="1306"/>
    </row>
    <row r="27" spans="1:22" ht="9.75" customHeight="1">
      <c r="A27" s="1308">
        <v>16</v>
      </c>
      <c r="B27" s="1817" t="s">
        <v>351</v>
      </c>
      <c r="C27" s="1817"/>
      <c r="D27" s="1817"/>
      <c r="E27" s="1314">
        <f>SUM(E23:E26)</f>
        <v>47123</v>
      </c>
      <c r="F27" s="1315"/>
      <c r="G27" s="1316">
        <f>SUM(G23:G26)</f>
        <v>48431</v>
      </c>
      <c r="H27" s="1315"/>
      <c r="I27" s="1316">
        <f>SUM(I23:I26)</f>
        <v>48589</v>
      </c>
      <c r="J27" s="1315"/>
      <c r="K27" s="1316">
        <f>SUM(K23:K26)</f>
        <v>53315</v>
      </c>
      <c r="L27" s="1315"/>
      <c r="M27" s="1316">
        <f>SUM(M23:M26)</f>
        <v>44929</v>
      </c>
      <c r="N27" s="1317"/>
      <c r="O27" s="1316">
        <f>SUM(O23:O26)</f>
        <v>47061</v>
      </c>
      <c r="P27" s="1317"/>
      <c r="Q27" s="1316">
        <f>SUM(Q23:Q26)</f>
        <v>45855</v>
      </c>
      <c r="R27" s="1317"/>
      <c r="S27" s="1316">
        <f>SUM(S23:S26)</f>
        <v>46238</v>
      </c>
      <c r="T27" s="1317"/>
      <c r="U27" s="1316">
        <f>SUM(U23:U26)</f>
        <v>35582</v>
      </c>
      <c r="V27" s="1318"/>
    </row>
    <row r="28" spans="1:22" ht="9.75" customHeight="1">
      <c r="A28" s="1319"/>
      <c r="B28" s="1818" t="s">
        <v>352</v>
      </c>
      <c r="C28" s="1818"/>
      <c r="D28" s="1818"/>
      <c r="E28" s="1320"/>
      <c r="F28" s="1321"/>
      <c r="G28" s="1322"/>
      <c r="H28" s="1321"/>
      <c r="I28" s="1322"/>
      <c r="J28" s="1321"/>
      <c r="K28" s="1322"/>
      <c r="L28" s="1321"/>
      <c r="M28" s="1322"/>
      <c r="N28" s="1305"/>
      <c r="O28" s="1322"/>
      <c r="P28" s="1305"/>
      <c r="Q28" s="1322"/>
      <c r="R28" s="1305"/>
      <c r="S28" s="1322"/>
      <c r="T28" s="1305"/>
      <c r="U28" s="1322"/>
      <c r="V28" s="1306"/>
    </row>
    <row r="29" spans="1:22" ht="9.75" customHeight="1">
      <c r="A29" s="1308">
        <v>17</v>
      </c>
      <c r="B29" s="1309"/>
      <c r="C29" s="1819" t="s">
        <v>353</v>
      </c>
      <c r="D29" s="1819"/>
      <c r="E29" s="1310">
        <v>248850</v>
      </c>
      <c r="F29" s="1303"/>
      <c r="G29" s="1311">
        <v>246660</v>
      </c>
      <c r="H29" s="1303"/>
      <c r="I29" s="1311">
        <v>241179</v>
      </c>
      <c r="J29" s="1303"/>
      <c r="K29" s="1311">
        <v>236408</v>
      </c>
      <c r="L29" s="1303"/>
      <c r="M29" s="1311">
        <v>233667</v>
      </c>
      <c r="N29" s="1305"/>
      <c r="O29" s="1311">
        <v>231083</v>
      </c>
      <c r="P29" s="1305"/>
      <c r="Q29" s="1311">
        <v>218975</v>
      </c>
      <c r="R29" s="1305"/>
      <c r="S29" s="1311">
        <v>211165</v>
      </c>
      <c r="T29" s="1305"/>
      <c r="U29" s="1311">
        <v>212888</v>
      </c>
      <c r="V29" s="1306"/>
    </row>
    <row r="30" spans="1:22" ht="9.75" customHeight="1">
      <c r="A30" s="1308">
        <v>18</v>
      </c>
      <c r="B30" s="1313"/>
      <c r="C30" s="1820" t="s">
        <v>354</v>
      </c>
      <c r="D30" s="1820"/>
      <c r="E30" s="1310">
        <v>-183024</v>
      </c>
      <c r="F30" s="1303"/>
      <c r="G30" s="1311">
        <v>-181294</v>
      </c>
      <c r="H30" s="1303"/>
      <c r="I30" s="1311">
        <v>-177554</v>
      </c>
      <c r="J30" s="1303"/>
      <c r="K30" s="1311">
        <v>-174911</v>
      </c>
      <c r="L30" s="1303"/>
      <c r="M30" s="1311">
        <v>-172103</v>
      </c>
      <c r="N30" s="1305"/>
      <c r="O30" s="1311">
        <v>-171486</v>
      </c>
      <c r="P30" s="1305"/>
      <c r="Q30" s="1311">
        <v>-163901</v>
      </c>
      <c r="R30" s="1305"/>
      <c r="S30" s="1311">
        <v>-154456</v>
      </c>
      <c r="T30" s="1305"/>
      <c r="U30" s="1311">
        <v>-152187</v>
      </c>
      <c r="V30" s="1306"/>
    </row>
    <row r="31" spans="1:22" ht="9.75" customHeight="1">
      <c r="A31" s="1308">
        <v>19</v>
      </c>
      <c r="B31" s="1817" t="s">
        <v>355</v>
      </c>
      <c r="C31" s="1817"/>
      <c r="D31" s="1817"/>
      <c r="E31" s="1314">
        <f>SUM(E29:E30)</f>
        <v>65826</v>
      </c>
      <c r="F31" s="1315"/>
      <c r="G31" s="1316">
        <f>SUM(G29:G30)</f>
        <v>65366</v>
      </c>
      <c r="H31" s="1315"/>
      <c r="I31" s="1316">
        <f>SUM(I29:I30)</f>
        <v>63625</v>
      </c>
      <c r="J31" s="1315"/>
      <c r="K31" s="1316">
        <f>SUM(K29:K30)</f>
        <v>61497</v>
      </c>
      <c r="L31" s="1315"/>
      <c r="M31" s="1316">
        <f>SUM(M29:M30)</f>
        <v>61564</v>
      </c>
      <c r="N31" s="1317"/>
      <c r="O31" s="1316">
        <f>SUM(O29:O30)</f>
        <v>59597</v>
      </c>
      <c r="P31" s="1317"/>
      <c r="Q31" s="1316">
        <f>SUM(Q29:Q30)</f>
        <v>55074</v>
      </c>
      <c r="R31" s="1317"/>
      <c r="S31" s="1316">
        <f>SUM(S29:S30)</f>
        <v>56709</v>
      </c>
      <c r="T31" s="1317"/>
      <c r="U31" s="1316">
        <f>SUM(U29:U30)</f>
        <v>60701</v>
      </c>
      <c r="V31" s="1318"/>
    </row>
    <row r="32" spans="1:22" ht="3.75" customHeight="1">
      <c r="A32" s="1319"/>
      <c r="B32" s="1818"/>
      <c r="C32" s="1818"/>
      <c r="D32" s="1818"/>
      <c r="E32" s="1320"/>
      <c r="F32" s="1321"/>
      <c r="G32" s="1322"/>
      <c r="H32" s="1321"/>
      <c r="I32" s="1322"/>
      <c r="J32" s="1321"/>
      <c r="K32" s="1322"/>
      <c r="L32" s="1321"/>
      <c r="M32" s="1322"/>
      <c r="N32" s="1305"/>
      <c r="O32" s="1322"/>
      <c r="P32" s="1305"/>
      <c r="Q32" s="1322"/>
      <c r="R32" s="1305"/>
      <c r="S32" s="1322"/>
      <c r="T32" s="1305"/>
      <c r="U32" s="1322"/>
      <c r="V32" s="1306"/>
    </row>
    <row r="33" spans="1:22" ht="9.75" customHeight="1">
      <c r="A33" s="1308">
        <v>20</v>
      </c>
      <c r="B33" s="1813" t="s">
        <v>356</v>
      </c>
      <c r="C33" s="1813"/>
      <c r="D33" s="1813"/>
      <c r="E33" s="1310">
        <v>27908</v>
      </c>
      <c r="F33" s="1303"/>
      <c r="G33" s="1311">
        <v>27180</v>
      </c>
      <c r="H33" s="1303"/>
      <c r="I33" s="1311">
        <v>26490</v>
      </c>
      <c r="J33" s="1303"/>
      <c r="K33" s="1311">
        <v>25377</v>
      </c>
      <c r="L33" s="1303"/>
      <c r="M33" s="1311">
        <v>24682</v>
      </c>
      <c r="N33" s="1305"/>
      <c r="O33" s="1311">
        <v>23726</v>
      </c>
      <c r="P33" s="1305"/>
      <c r="Q33" s="1311">
        <v>23624</v>
      </c>
      <c r="R33" s="1305"/>
      <c r="S33" s="1311">
        <v>22360</v>
      </c>
      <c r="T33" s="1305"/>
      <c r="U33" s="1311">
        <v>21666</v>
      </c>
      <c r="V33" s="1306"/>
    </row>
    <row r="34" spans="1:22" ht="9.75" customHeight="1">
      <c r="A34" s="1308">
        <v>21</v>
      </c>
      <c r="B34" s="1817" t="s">
        <v>357</v>
      </c>
      <c r="C34" s="1817"/>
      <c r="D34" s="1817"/>
      <c r="E34" s="1314">
        <f>E31+E27+E20+E10</f>
        <v>653946</v>
      </c>
      <c r="F34" s="1315"/>
      <c r="G34" s="1316">
        <f>G31+G27+G20+G10</f>
        <v>649169</v>
      </c>
      <c r="H34" s="1315"/>
      <c r="I34" s="1316">
        <f>I31+I27+I20+I10</f>
        <v>641307</v>
      </c>
      <c r="J34" s="1315"/>
      <c r="K34" s="1316">
        <f>K31+K27+K20+K10</f>
        <v>626606</v>
      </c>
      <c r="L34" s="1315"/>
      <c r="M34" s="1316">
        <f>M31+M27+M20+M10</f>
        <v>610353</v>
      </c>
      <c r="N34" s="1317"/>
      <c r="O34" s="1316">
        <f>O31+O27+O20+O10</f>
        <v>602314</v>
      </c>
      <c r="P34" s="1317"/>
      <c r="Q34" s="1316">
        <f>Q31+Q27+Q20+Q10</f>
        <v>572104</v>
      </c>
      <c r="R34" s="1317"/>
      <c r="S34" s="1316">
        <f>S31+S27+S20+S10</f>
        <v>555830</v>
      </c>
      <c r="T34" s="1317"/>
      <c r="U34" s="1316">
        <f>U31+U27+U20+U10</f>
        <v>545480</v>
      </c>
      <c r="V34" s="1318"/>
    </row>
    <row r="35" spans="1:22" ht="9.75" customHeight="1">
      <c r="A35" s="1319"/>
      <c r="B35" s="1818"/>
      <c r="C35" s="1818"/>
      <c r="D35" s="1818"/>
      <c r="E35" s="1320"/>
      <c r="F35" s="1321"/>
      <c r="G35" s="1322"/>
      <c r="H35" s="1321"/>
      <c r="I35" s="1322"/>
      <c r="J35" s="1321"/>
      <c r="K35" s="1322"/>
      <c r="L35" s="1321"/>
      <c r="M35" s="1322"/>
      <c r="N35" s="1305"/>
      <c r="O35" s="1322"/>
      <c r="P35" s="1305"/>
      <c r="Q35" s="1322"/>
      <c r="R35" s="1305"/>
      <c r="S35" s="1322"/>
      <c r="T35" s="1305"/>
      <c r="U35" s="1322"/>
      <c r="V35" s="1306"/>
    </row>
    <row r="36" spans="1:22" ht="9.75" customHeight="1">
      <c r="A36" s="1308">
        <v>22</v>
      </c>
      <c r="B36" s="1813" t="s">
        <v>358</v>
      </c>
      <c r="C36" s="1813"/>
      <c r="D36" s="1813"/>
      <c r="E36" s="1328">
        <v>4.2999999999999997E-2</v>
      </c>
      <c r="F36" s="1329"/>
      <c r="G36" s="1330">
        <v>4.2000000000000003E-2</v>
      </c>
      <c r="H36" s="1329"/>
      <c r="I36" s="1330" t="s">
        <v>359</v>
      </c>
      <c r="J36" s="1329"/>
      <c r="K36" s="1331" t="s">
        <v>360</v>
      </c>
      <c r="L36" s="1329"/>
      <c r="M36" s="1331" t="s">
        <v>360</v>
      </c>
      <c r="N36" s="1332"/>
      <c r="O36" s="1331" t="s">
        <v>361</v>
      </c>
      <c r="P36" s="1332"/>
      <c r="Q36" s="1331" t="s">
        <v>359</v>
      </c>
      <c r="R36" s="1332"/>
      <c r="S36" s="1331" t="s">
        <v>360</v>
      </c>
      <c r="T36" s="1332"/>
      <c r="U36" s="1331" t="s">
        <v>360</v>
      </c>
      <c r="V36" s="1333"/>
    </row>
    <row r="37" spans="1:22" ht="6" customHeight="1">
      <c r="A37" s="1748"/>
      <c r="B37" s="1748"/>
      <c r="C37" s="1748"/>
      <c r="D37" s="1748"/>
      <c r="E37" s="1748"/>
      <c r="F37" s="1748"/>
      <c r="G37" s="1748"/>
      <c r="H37" s="1748"/>
      <c r="I37" s="1748"/>
      <c r="J37" s="1748"/>
      <c r="K37" s="1748"/>
      <c r="L37" s="1748"/>
      <c r="M37" s="1748"/>
      <c r="N37" s="1748"/>
      <c r="O37" s="1748"/>
      <c r="P37" s="1748"/>
      <c r="Q37" s="1748"/>
      <c r="R37" s="1748"/>
      <c r="S37" s="1748"/>
      <c r="T37" s="1748"/>
      <c r="U37" s="1748"/>
      <c r="V37" s="1748"/>
    </row>
    <row r="38" spans="1:22" ht="15.75" customHeight="1">
      <c r="A38" s="1724" t="s">
        <v>362</v>
      </c>
      <c r="B38" s="1724"/>
      <c r="C38" s="1724"/>
      <c r="D38" s="1724"/>
      <c r="E38" s="1724"/>
      <c r="F38" s="1724"/>
      <c r="G38" s="1724"/>
      <c r="H38" s="1724"/>
      <c r="I38" s="1724"/>
      <c r="J38" s="1724"/>
      <c r="K38" s="1724"/>
      <c r="L38" s="1724"/>
      <c r="M38" s="1724"/>
      <c r="N38" s="1724"/>
      <c r="O38" s="1724"/>
      <c r="P38" s="1724"/>
      <c r="Q38" s="1724"/>
      <c r="R38" s="1724"/>
      <c r="S38" s="1724"/>
      <c r="T38" s="1724"/>
      <c r="U38" s="1724"/>
      <c r="V38" s="1724"/>
    </row>
    <row r="39" spans="1:22" s="1291" customFormat="1" ht="9.75" customHeight="1">
      <c r="A39" s="1725"/>
      <c r="B39" s="1725"/>
      <c r="C39" s="1725"/>
      <c r="D39" s="1725"/>
      <c r="E39" s="1725"/>
      <c r="F39" s="1725"/>
      <c r="G39" s="1725"/>
      <c r="H39" s="1725"/>
      <c r="I39" s="1725"/>
      <c r="J39" s="1725"/>
      <c r="K39" s="1725"/>
      <c r="L39" s="1725"/>
      <c r="M39" s="1725"/>
      <c r="N39" s="1725"/>
      <c r="O39" s="1725"/>
      <c r="P39" s="1725"/>
      <c r="Q39" s="1725"/>
      <c r="R39" s="1725"/>
      <c r="S39" s="1725"/>
      <c r="T39" s="1725"/>
      <c r="U39" s="1725"/>
      <c r="V39" s="1725"/>
    </row>
    <row r="40" spans="1:22" ht="9.75" customHeight="1">
      <c r="A40" s="1726" t="s">
        <v>107</v>
      </c>
      <c r="B40" s="1726"/>
      <c r="C40" s="1726"/>
      <c r="D40" s="1726"/>
      <c r="E40" s="1334" t="s">
        <v>108</v>
      </c>
      <c r="F40" s="1335"/>
      <c r="G40" s="1336" t="s">
        <v>109</v>
      </c>
      <c r="H40" s="1335"/>
      <c r="I40" s="1336" t="s">
        <v>110</v>
      </c>
      <c r="J40" s="1335"/>
      <c r="K40" s="1336" t="s">
        <v>111</v>
      </c>
      <c r="L40" s="1296"/>
      <c r="M40" s="1336" t="s">
        <v>112</v>
      </c>
      <c r="N40" s="1296"/>
      <c r="O40" s="1336" t="s">
        <v>113</v>
      </c>
      <c r="P40" s="1296"/>
      <c r="Q40" s="1336" t="s">
        <v>114</v>
      </c>
      <c r="R40" s="1296"/>
      <c r="S40" s="1336" t="s">
        <v>115</v>
      </c>
      <c r="T40" s="1296"/>
      <c r="U40" s="1336" t="s">
        <v>116</v>
      </c>
      <c r="V40" s="1337"/>
    </row>
    <row r="41" spans="1:22" ht="9.75" customHeight="1">
      <c r="A41" s="1816"/>
      <c r="B41" s="1816"/>
      <c r="C41" s="1816"/>
      <c r="D41" s="1292"/>
      <c r="E41" s="1334"/>
      <c r="F41" s="1335"/>
      <c r="G41" s="1336"/>
      <c r="H41" s="1335"/>
      <c r="I41" s="1336"/>
      <c r="J41" s="1335"/>
      <c r="K41" s="1336"/>
      <c r="L41" s="1338"/>
      <c r="M41" s="1336"/>
      <c r="N41" s="1338"/>
      <c r="O41" s="1336"/>
      <c r="P41" s="1338"/>
      <c r="Q41" s="1336"/>
      <c r="R41" s="1338"/>
      <c r="S41" s="1336"/>
      <c r="T41" s="1338"/>
      <c r="U41" s="1339"/>
      <c r="V41" s="1340"/>
    </row>
    <row r="42" spans="1:22" ht="9.75" customHeight="1">
      <c r="A42" s="1762" t="s">
        <v>1181</v>
      </c>
      <c r="B42" s="1762"/>
      <c r="C42" s="1762"/>
      <c r="D42" s="1763"/>
      <c r="E42" s="1341"/>
      <c r="F42" s="1342"/>
      <c r="G42" s="1343"/>
      <c r="H42" s="1342"/>
      <c r="I42" s="1343"/>
      <c r="J42" s="1342"/>
      <c r="K42" s="1343"/>
      <c r="L42" s="1344"/>
      <c r="M42" s="1343"/>
      <c r="N42" s="1344"/>
      <c r="O42" s="1343"/>
      <c r="P42" s="1344"/>
      <c r="Q42" s="1343"/>
      <c r="R42" s="1344"/>
      <c r="S42" s="1343"/>
      <c r="T42" s="1344"/>
      <c r="U42" s="1343"/>
      <c r="V42" s="1345"/>
    </row>
    <row r="43" spans="1:22" ht="9.75" customHeight="1">
      <c r="A43" s="1308">
        <v>1</v>
      </c>
      <c r="B43" s="1736" t="s">
        <v>363</v>
      </c>
      <c r="C43" s="1736"/>
      <c r="D43" s="1736"/>
      <c r="E43" s="1310">
        <v>597099</v>
      </c>
      <c r="F43" s="1303"/>
      <c r="G43" s="1311">
        <v>595025</v>
      </c>
      <c r="H43" s="1303"/>
      <c r="I43" s="1311">
        <v>590537</v>
      </c>
      <c r="J43" s="1303"/>
      <c r="K43" s="1311">
        <v>586927</v>
      </c>
      <c r="L43" s="1303"/>
      <c r="M43" s="1311">
        <v>565264</v>
      </c>
      <c r="N43" s="1305"/>
      <c r="O43" s="1311">
        <v>560912</v>
      </c>
      <c r="P43" s="1305"/>
      <c r="Q43" s="1311">
        <v>528591</v>
      </c>
      <c r="R43" s="1305"/>
      <c r="S43" s="1311">
        <v>513294</v>
      </c>
      <c r="T43" s="1305"/>
      <c r="U43" s="1311">
        <v>501357</v>
      </c>
      <c r="V43" s="1346"/>
    </row>
    <row r="44" spans="1:22" ht="9.75" customHeight="1">
      <c r="A44" s="1319">
        <v>2</v>
      </c>
      <c r="B44" s="1735" t="s">
        <v>364</v>
      </c>
      <c r="C44" s="1735"/>
      <c r="D44" s="1735"/>
      <c r="E44" s="1320"/>
      <c r="F44" s="1321"/>
      <c r="G44" s="1322"/>
      <c r="H44" s="1321"/>
      <c r="I44" s="1322"/>
      <c r="J44" s="1321"/>
      <c r="K44" s="1322"/>
      <c r="L44" s="1321"/>
      <c r="M44" s="1322"/>
      <c r="N44" s="1305"/>
      <c r="O44" s="1322"/>
      <c r="P44" s="1305"/>
      <c r="Q44" s="1322"/>
      <c r="R44" s="1305"/>
      <c r="S44" s="1322"/>
      <c r="T44" s="1305"/>
      <c r="U44" s="1322"/>
      <c r="V44" s="1346"/>
    </row>
    <row r="45" spans="1:22" ht="9.75" customHeight="1">
      <c r="A45" s="1308"/>
      <c r="B45" s="1308"/>
      <c r="C45" s="1736" t="s">
        <v>365</v>
      </c>
      <c r="D45" s="1736"/>
      <c r="E45" s="1310">
        <v>38</v>
      </c>
      <c r="F45" s="1303"/>
      <c r="G45" s="1311">
        <v>37</v>
      </c>
      <c r="H45" s="1303"/>
      <c r="I45" s="1311">
        <v>27</v>
      </c>
      <c r="J45" s="1303"/>
      <c r="K45" s="1311">
        <v>67</v>
      </c>
      <c r="L45" s="1303"/>
      <c r="M45" s="1311">
        <v>80</v>
      </c>
      <c r="N45" s="1305"/>
      <c r="O45" s="1311">
        <v>80</v>
      </c>
      <c r="P45" s="1305"/>
      <c r="Q45" s="1311">
        <v>120</v>
      </c>
      <c r="R45" s="1305"/>
      <c r="S45" s="1311">
        <v>136</v>
      </c>
      <c r="T45" s="1305"/>
      <c r="U45" s="1311">
        <v>129</v>
      </c>
      <c r="V45" s="1346"/>
    </row>
    <row r="46" spans="1:22" ht="9.75" customHeight="1">
      <c r="A46" s="1319">
        <v>3</v>
      </c>
      <c r="B46" s="1735" t="s">
        <v>366</v>
      </c>
      <c r="C46" s="1735"/>
      <c r="D46" s="1735"/>
      <c r="E46" s="1320"/>
      <c r="F46" s="1321"/>
      <c r="G46" s="1322"/>
      <c r="H46" s="1321"/>
      <c r="I46" s="1322"/>
      <c r="J46" s="1321"/>
      <c r="K46" s="1322"/>
      <c r="L46" s="1321"/>
      <c r="M46" s="1322"/>
      <c r="N46" s="1305"/>
      <c r="O46" s="1322"/>
      <c r="P46" s="1305"/>
      <c r="Q46" s="1322"/>
      <c r="R46" s="1305"/>
      <c r="S46" s="1322"/>
      <c r="T46" s="1305"/>
      <c r="U46" s="1322"/>
      <c r="V46" s="1346"/>
    </row>
    <row r="47" spans="1:22" ht="9.75" customHeight="1">
      <c r="A47" s="1323"/>
      <c r="B47" s="1324"/>
      <c r="C47" s="1736" t="s">
        <v>367</v>
      </c>
      <c r="D47" s="1736"/>
      <c r="E47" s="1310">
        <v>0</v>
      </c>
      <c r="F47" s="1303"/>
      <c r="G47" s="1311">
        <v>0</v>
      </c>
      <c r="H47" s="1303"/>
      <c r="I47" s="1311">
        <v>0</v>
      </c>
      <c r="J47" s="1303"/>
      <c r="K47" s="1311">
        <v>0</v>
      </c>
      <c r="L47" s="1303"/>
      <c r="M47" s="1311">
        <v>0</v>
      </c>
      <c r="N47" s="1305"/>
      <c r="O47" s="1311">
        <v>0</v>
      </c>
      <c r="P47" s="1305"/>
      <c r="Q47" s="1311">
        <v>0</v>
      </c>
      <c r="R47" s="1305"/>
      <c r="S47" s="1311">
        <v>0</v>
      </c>
      <c r="T47" s="1305"/>
      <c r="U47" s="1311">
        <v>0</v>
      </c>
      <c r="V47" s="1346"/>
    </row>
    <row r="48" spans="1:22" ht="9.75" customHeight="1">
      <c r="A48" s="1312">
        <v>4</v>
      </c>
      <c r="B48" s="1736" t="s">
        <v>368</v>
      </c>
      <c r="C48" s="1736"/>
      <c r="D48" s="1736"/>
      <c r="E48" s="1310">
        <v>1046</v>
      </c>
      <c r="F48" s="1303"/>
      <c r="G48" s="1311">
        <v>-1036</v>
      </c>
      <c r="H48" s="1303"/>
      <c r="I48" s="1311">
        <v>-1868</v>
      </c>
      <c r="J48" s="1303"/>
      <c r="K48" s="1311">
        <v>-9684</v>
      </c>
      <c r="L48" s="1303"/>
      <c r="M48" s="1311">
        <v>-5796</v>
      </c>
      <c r="N48" s="1305"/>
      <c r="O48" s="1311">
        <v>-10126</v>
      </c>
      <c r="P48" s="1305"/>
      <c r="Q48" s="1311">
        <v>-7583</v>
      </c>
      <c r="R48" s="1305"/>
      <c r="S48" s="1311">
        <v>-9775</v>
      </c>
      <c r="T48" s="1305"/>
      <c r="U48" s="1311">
        <v>-12412</v>
      </c>
      <c r="V48" s="1346"/>
    </row>
    <row r="49" spans="1:22" ht="19.5" customHeight="1">
      <c r="A49" s="1308">
        <v>5</v>
      </c>
      <c r="B49" s="1736" t="s">
        <v>369</v>
      </c>
      <c r="C49" s="1736"/>
      <c r="D49" s="1736"/>
      <c r="E49" s="1310">
        <v>-1815</v>
      </c>
      <c r="F49" s="1303"/>
      <c r="G49" s="1311">
        <v>-1165</v>
      </c>
      <c r="H49" s="1303"/>
      <c r="I49" s="1311">
        <v>-1292</v>
      </c>
      <c r="J49" s="1303"/>
      <c r="K49" s="1311">
        <v>-1945</v>
      </c>
      <c r="L49" s="1303"/>
      <c r="M49" s="1311">
        <v>-489</v>
      </c>
      <c r="N49" s="1305"/>
      <c r="O49" s="1311">
        <v>1989</v>
      </c>
      <c r="P49" s="1305"/>
      <c r="Q49" s="1311">
        <v>2013</v>
      </c>
      <c r="R49" s="1305"/>
      <c r="S49" s="1311">
        <v>1682</v>
      </c>
      <c r="T49" s="1305"/>
      <c r="U49" s="1311">
        <v>1772</v>
      </c>
      <c r="V49" s="1346"/>
    </row>
    <row r="50" spans="1:22" ht="10.5" customHeight="1">
      <c r="A50" s="1308">
        <v>6</v>
      </c>
      <c r="B50" s="1736" t="s">
        <v>370</v>
      </c>
      <c r="C50" s="1736"/>
      <c r="D50" s="1736"/>
      <c r="E50" s="1310">
        <v>65826</v>
      </c>
      <c r="F50" s="1303"/>
      <c r="G50" s="1311">
        <v>65366</v>
      </c>
      <c r="H50" s="1303"/>
      <c r="I50" s="1311">
        <v>63625</v>
      </c>
      <c r="J50" s="1303"/>
      <c r="K50" s="1311">
        <v>61497</v>
      </c>
      <c r="L50" s="1303"/>
      <c r="M50" s="1311">
        <v>61564</v>
      </c>
      <c r="N50" s="1305"/>
      <c r="O50" s="1311">
        <v>59597</v>
      </c>
      <c r="P50" s="1305"/>
      <c r="Q50" s="1311">
        <v>55074</v>
      </c>
      <c r="R50" s="1305"/>
      <c r="S50" s="1311">
        <v>56709</v>
      </c>
      <c r="T50" s="1305"/>
      <c r="U50" s="1311">
        <v>60701</v>
      </c>
      <c r="V50" s="1346"/>
    </row>
    <row r="51" spans="1:22" ht="9.75" customHeight="1">
      <c r="A51" s="1308">
        <v>7</v>
      </c>
      <c r="B51" s="1736" t="s">
        <v>371</v>
      </c>
      <c r="C51" s="1736"/>
      <c r="D51" s="1736"/>
      <c r="E51" s="1310">
        <v>-8248</v>
      </c>
      <c r="F51" s="1303"/>
      <c r="G51" s="1311">
        <v>-9058</v>
      </c>
      <c r="H51" s="1303"/>
      <c r="I51" s="1311">
        <v>-9722</v>
      </c>
      <c r="J51" s="1303"/>
      <c r="K51" s="1311">
        <v>-10256</v>
      </c>
      <c r="L51" s="1303"/>
      <c r="M51" s="1311">
        <v>-10270</v>
      </c>
      <c r="N51" s="1305"/>
      <c r="O51" s="1311">
        <v>-10138</v>
      </c>
      <c r="P51" s="1305"/>
      <c r="Q51" s="1311">
        <v>-6111</v>
      </c>
      <c r="R51" s="1305"/>
      <c r="S51" s="1311">
        <v>-6216</v>
      </c>
      <c r="T51" s="1305"/>
      <c r="U51" s="1311">
        <v>-6067</v>
      </c>
      <c r="V51" s="1346"/>
    </row>
    <row r="52" spans="1:22" ht="9.75" customHeight="1">
      <c r="A52" s="1312">
        <v>8</v>
      </c>
      <c r="B52" s="1813" t="s">
        <v>372</v>
      </c>
      <c r="C52" s="1813"/>
      <c r="D52" s="1813"/>
      <c r="E52" s="1314">
        <f>SUM(E43:E51)</f>
        <v>653946</v>
      </c>
      <c r="F52" s="1315"/>
      <c r="G52" s="1316">
        <f>SUM(G43:G51)</f>
        <v>649169</v>
      </c>
      <c r="H52" s="1315"/>
      <c r="I52" s="1316">
        <f>SUM(I43:I51)</f>
        <v>641307</v>
      </c>
      <c r="J52" s="1315"/>
      <c r="K52" s="1316">
        <f>SUM(K43:K51)</f>
        <v>626606</v>
      </c>
      <c r="L52" s="1315"/>
      <c r="M52" s="1316">
        <f>SUM(M43:M51)</f>
        <v>610353</v>
      </c>
      <c r="N52" s="1317"/>
      <c r="O52" s="1316">
        <f>SUM(O43:O51)</f>
        <v>602314</v>
      </c>
      <c r="P52" s="1317"/>
      <c r="Q52" s="1316">
        <f>SUM(Q43:Q51)</f>
        <v>572104</v>
      </c>
      <c r="R52" s="1317"/>
      <c r="S52" s="1316">
        <f>SUM(S43:S51)</f>
        <v>555830</v>
      </c>
      <c r="T52" s="1317"/>
      <c r="U52" s="1316">
        <f>SUM(U43:U51)</f>
        <v>545480</v>
      </c>
      <c r="V52" s="1347"/>
    </row>
    <row r="53" spans="1:22" ht="4.5" customHeight="1">
      <c r="A53" s="1814"/>
      <c r="B53" s="1814"/>
      <c r="C53" s="1814"/>
      <c r="D53" s="1814"/>
      <c r="E53" s="1814"/>
      <c r="F53" s="1814"/>
      <c r="G53" s="1814"/>
      <c r="H53" s="1814"/>
      <c r="I53" s="1814"/>
      <c r="J53" s="1814"/>
      <c r="K53" s="1814"/>
      <c r="L53" s="1814"/>
      <c r="M53" s="1814"/>
      <c r="N53" s="1814"/>
      <c r="O53" s="1814"/>
      <c r="P53" s="1814"/>
      <c r="Q53" s="1814"/>
      <c r="R53" s="1814"/>
      <c r="S53" s="1814"/>
      <c r="T53" s="1814"/>
      <c r="U53" s="1814"/>
      <c r="V53" s="1814"/>
    </row>
    <row r="54" spans="1:22" ht="8.25" customHeight="1">
      <c r="A54" s="1348" t="s">
        <v>1115</v>
      </c>
      <c r="B54" s="1815" t="s">
        <v>373</v>
      </c>
      <c r="C54" s="1815"/>
      <c r="D54" s="1815"/>
      <c r="E54" s="1815"/>
      <c r="F54" s="1815"/>
      <c r="G54" s="1815"/>
      <c r="H54" s="1815"/>
      <c r="I54" s="1815"/>
      <c r="J54" s="1815"/>
      <c r="K54" s="1815"/>
      <c r="L54" s="1815"/>
      <c r="M54" s="1815"/>
      <c r="N54" s="1815"/>
      <c r="O54" s="1815"/>
      <c r="P54" s="1815"/>
      <c r="Q54" s="1815"/>
      <c r="R54" s="1815"/>
      <c r="S54" s="1815"/>
      <c r="T54" s="1815"/>
      <c r="U54" s="1815"/>
      <c r="V54" s="1815"/>
    </row>
    <row r="55" spans="1:22" ht="16.5" customHeight="1">
      <c r="A55" s="1348" t="s">
        <v>1116</v>
      </c>
      <c r="B55" s="1815" t="s">
        <v>374</v>
      </c>
      <c r="C55" s="1815"/>
      <c r="D55" s="1815"/>
      <c r="E55" s="1815"/>
      <c r="F55" s="1815"/>
      <c r="G55" s="1815"/>
      <c r="H55" s="1815"/>
      <c r="I55" s="1815"/>
      <c r="J55" s="1815"/>
      <c r="K55" s="1815"/>
      <c r="L55" s="1815"/>
      <c r="M55" s="1815"/>
      <c r="N55" s="1815"/>
      <c r="O55" s="1815"/>
      <c r="P55" s="1815"/>
      <c r="Q55" s="1815"/>
      <c r="R55" s="1815"/>
      <c r="S55" s="1815"/>
      <c r="T55" s="1815"/>
      <c r="U55" s="1815"/>
      <c r="V55" s="1815"/>
    </row>
  </sheetData>
  <mergeCells count="55">
    <mergeCell ref="C12:D12"/>
    <mergeCell ref="A1:V1"/>
    <mergeCell ref="A2:V2"/>
    <mergeCell ref="A3:V3"/>
    <mergeCell ref="A4:C4"/>
    <mergeCell ref="E5:F5"/>
    <mergeCell ref="G5:H5"/>
    <mergeCell ref="I5:J5"/>
    <mergeCell ref="B6:D6"/>
    <mergeCell ref="C7:D7"/>
    <mergeCell ref="C9:D9"/>
    <mergeCell ref="B10:D10"/>
    <mergeCell ref="B11:D11"/>
    <mergeCell ref="A5:D5"/>
    <mergeCell ref="C26:D26"/>
    <mergeCell ref="C13:D13"/>
    <mergeCell ref="C14:D14"/>
    <mergeCell ref="C16:D16"/>
    <mergeCell ref="C17:D17"/>
    <mergeCell ref="C18:D18"/>
    <mergeCell ref="C19:D19"/>
    <mergeCell ref="B20:D20"/>
    <mergeCell ref="B21:D21"/>
    <mergeCell ref="C22:D22"/>
    <mergeCell ref="C24:D24"/>
    <mergeCell ref="C25:D25"/>
    <mergeCell ref="A38:V38"/>
    <mergeCell ref="B27:D27"/>
    <mergeCell ref="B28:D28"/>
    <mergeCell ref="C29:D29"/>
    <mergeCell ref="C30:D30"/>
    <mergeCell ref="B31:D31"/>
    <mergeCell ref="B32:D32"/>
    <mergeCell ref="B33:D33"/>
    <mergeCell ref="B34:D34"/>
    <mergeCell ref="B35:D35"/>
    <mergeCell ref="B36:D36"/>
    <mergeCell ref="A37:V37"/>
    <mergeCell ref="B50:D50"/>
    <mergeCell ref="A39:V39"/>
    <mergeCell ref="A40:D40"/>
    <mergeCell ref="A41:C41"/>
    <mergeCell ref="A42:D42"/>
    <mergeCell ref="B43:D43"/>
    <mergeCell ref="B44:D44"/>
    <mergeCell ref="C45:D45"/>
    <mergeCell ref="B46:D46"/>
    <mergeCell ref="C47:D47"/>
    <mergeCell ref="B48:D48"/>
    <mergeCell ref="B49:D49"/>
    <mergeCell ref="B51:D51"/>
    <mergeCell ref="B52:D52"/>
    <mergeCell ref="A53:V53"/>
    <mergeCell ref="B54:V54"/>
    <mergeCell ref="B55:V55"/>
  </mergeCells>
  <printOptions horizontalCentered="1"/>
  <pageMargins left="0.23622047244094491" right="0.23622047244094491" top="0.31496062992125984" bottom="0.23622047244094491" header="0.11811023622047245" footer="0.11811023622047245"/>
  <pageSetup scale="9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7"/>
  <sheetViews>
    <sheetView zoomScaleNormal="100" zoomScaleSheetLayoutView="100" workbookViewId="0">
      <selection activeCell="A3" sqref="A3:C3"/>
    </sheetView>
  </sheetViews>
  <sheetFormatPr defaultColWidth="4.7109375" defaultRowHeight="12.75"/>
  <cols>
    <col min="1" max="2" width="2.140625" style="281" customWidth="1"/>
    <col min="3" max="3" width="21.7109375" style="281" customWidth="1"/>
    <col min="4" max="4" width="7.140625" style="281" customWidth="1"/>
    <col min="5" max="5" width="8.28515625" style="327" customWidth="1"/>
    <col min="6" max="6" width="6.85546875" style="328" customWidth="1"/>
    <col min="7" max="7" width="7.85546875" style="328" customWidth="1"/>
    <col min="8" max="8" width="6.85546875" style="328" customWidth="1"/>
    <col min="9" max="9" width="7.85546875" style="328" customWidth="1"/>
    <col min="10" max="10" width="6.85546875" style="328" customWidth="1"/>
    <col min="11" max="11" width="7.85546875" style="281" customWidth="1"/>
    <col min="12" max="12" width="6.85546875" style="281" customWidth="1"/>
    <col min="13" max="13" width="7.85546875" style="281" customWidth="1"/>
    <col min="14" max="14" width="6.85546875" style="281" customWidth="1"/>
    <col min="15" max="15" width="7.85546875" style="281" customWidth="1"/>
    <col min="16" max="16" width="6.85546875" style="281" customWidth="1"/>
    <col min="17" max="17" width="7.85546875" style="281" customWidth="1"/>
    <col min="18" max="18" width="6.85546875" style="281" customWidth="1"/>
    <col min="19" max="19" width="7.85546875" style="281" customWidth="1"/>
    <col min="20" max="20" width="5" style="281" customWidth="1"/>
    <col min="21" max="16384" width="4.7109375" style="281"/>
  </cols>
  <sheetData>
    <row r="1" spans="1:19" ht="18.75" customHeight="1">
      <c r="A1" s="1837" t="s">
        <v>1177</v>
      </c>
      <c r="B1" s="1837"/>
      <c r="C1" s="1837"/>
      <c r="D1" s="1837"/>
      <c r="E1" s="1837"/>
      <c r="F1" s="1837"/>
      <c r="G1" s="1837"/>
      <c r="H1" s="1837"/>
      <c r="I1" s="1837"/>
      <c r="J1" s="1837"/>
      <c r="K1" s="1837"/>
      <c r="L1" s="1837"/>
      <c r="M1" s="1837"/>
      <c r="N1" s="1837"/>
      <c r="O1" s="1837"/>
      <c r="P1" s="1837"/>
      <c r="Q1" s="1837"/>
      <c r="R1" s="1837"/>
      <c r="S1" s="1837"/>
    </row>
    <row r="2" spans="1:19" ht="3.75" customHeight="1">
      <c r="A2" s="282"/>
      <c r="B2" s="282"/>
      <c r="C2" s="282"/>
      <c r="D2" s="324"/>
      <c r="E2" s="324"/>
      <c r="F2" s="324"/>
      <c r="G2" s="324"/>
      <c r="H2" s="324"/>
      <c r="I2" s="324"/>
      <c r="J2" s="324"/>
      <c r="K2" s="324"/>
      <c r="L2" s="324"/>
      <c r="M2" s="325"/>
      <c r="N2" s="325"/>
      <c r="O2" s="325"/>
      <c r="P2" s="325"/>
      <c r="Q2" s="325"/>
      <c r="R2" s="325"/>
      <c r="S2" s="325"/>
    </row>
    <row r="3" spans="1:19" s="326" customFormat="1" ht="9" customHeight="1">
      <c r="A3" s="1838" t="s">
        <v>107</v>
      </c>
      <c r="B3" s="1838"/>
      <c r="C3" s="1839"/>
      <c r="D3" s="1840" t="s">
        <v>108</v>
      </c>
      <c r="E3" s="1841"/>
      <c r="F3" s="1842" t="s">
        <v>109</v>
      </c>
      <c r="G3" s="1843"/>
      <c r="H3" s="1842" t="s">
        <v>110</v>
      </c>
      <c r="I3" s="1843"/>
      <c r="J3" s="1842" t="s">
        <v>111</v>
      </c>
      <c r="K3" s="1843"/>
      <c r="L3" s="1842" t="s">
        <v>112</v>
      </c>
      <c r="M3" s="1843"/>
      <c r="N3" s="1842" t="s">
        <v>113</v>
      </c>
      <c r="O3" s="1843"/>
      <c r="P3" s="1842" t="s">
        <v>114</v>
      </c>
      <c r="Q3" s="1843"/>
      <c r="R3" s="1842" t="s">
        <v>115</v>
      </c>
      <c r="S3" s="1843"/>
    </row>
    <row r="4" spans="1:19" s="326" customFormat="1" ht="17.25" customHeight="1">
      <c r="A4" s="928"/>
      <c r="B4" s="928"/>
      <c r="C4" s="928"/>
      <c r="D4" s="929" t="s">
        <v>483</v>
      </c>
      <c r="E4" s="930" t="s">
        <v>484</v>
      </c>
      <c r="F4" s="931" t="s">
        <v>483</v>
      </c>
      <c r="G4" s="932" t="s">
        <v>484</v>
      </c>
      <c r="H4" s="931" t="s">
        <v>483</v>
      </c>
      <c r="I4" s="932" t="s">
        <v>484</v>
      </c>
      <c r="J4" s="931" t="s">
        <v>483</v>
      </c>
      <c r="K4" s="932" t="s">
        <v>484</v>
      </c>
      <c r="L4" s="931" t="s">
        <v>483</v>
      </c>
      <c r="M4" s="932" t="s">
        <v>484</v>
      </c>
      <c r="N4" s="931" t="s">
        <v>483</v>
      </c>
      <c r="O4" s="932" t="s">
        <v>484</v>
      </c>
      <c r="P4" s="931" t="s">
        <v>483</v>
      </c>
      <c r="Q4" s="932" t="s">
        <v>484</v>
      </c>
      <c r="R4" s="931" t="s">
        <v>483</v>
      </c>
      <c r="S4" s="932" t="s">
        <v>484</v>
      </c>
    </row>
    <row r="5" spans="1:19" s="326" customFormat="1" ht="8.25" customHeight="1">
      <c r="A5" s="933"/>
      <c r="B5" s="933"/>
      <c r="C5" s="933"/>
      <c r="D5" s="934" t="s">
        <v>1178</v>
      </c>
      <c r="E5" s="935" t="s">
        <v>485</v>
      </c>
      <c r="F5" s="936" t="s">
        <v>1178</v>
      </c>
      <c r="G5" s="937" t="s">
        <v>485</v>
      </c>
      <c r="H5" s="936" t="s">
        <v>1178</v>
      </c>
      <c r="I5" s="937" t="s">
        <v>485</v>
      </c>
      <c r="J5" s="936" t="s">
        <v>1178</v>
      </c>
      <c r="K5" s="937" t="s">
        <v>485</v>
      </c>
      <c r="L5" s="936" t="s">
        <v>1178</v>
      </c>
      <c r="M5" s="937" t="s">
        <v>485</v>
      </c>
      <c r="N5" s="936" t="s">
        <v>1178</v>
      </c>
      <c r="O5" s="937" t="s">
        <v>485</v>
      </c>
      <c r="P5" s="936" t="s">
        <v>1178</v>
      </c>
      <c r="Q5" s="937" t="s">
        <v>485</v>
      </c>
      <c r="R5" s="936" t="s">
        <v>1178</v>
      </c>
      <c r="S5" s="937" t="s">
        <v>485</v>
      </c>
    </row>
    <row r="6" spans="1:19" s="326" customFormat="1" ht="3.75" customHeight="1">
      <c r="A6" s="938"/>
      <c r="B6" s="938"/>
      <c r="C6" s="938"/>
      <c r="D6" s="938"/>
      <c r="E6" s="939"/>
      <c r="F6" s="938"/>
      <c r="G6" s="939"/>
      <c r="H6" s="938"/>
      <c r="I6" s="939"/>
      <c r="J6" s="938"/>
      <c r="K6" s="939"/>
      <c r="L6" s="938"/>
      <c r="M6" s="939"/>
      <c r="N6" s="938"/>
      <c r="O6" s="939"/>
      <c r="P6" s="938"/>
      <c r="Q6" s="939"/>
      <c r="R6" s="938"/>
      <c r="S6" s="939"/>
    </row>
    <row r="7" spans="1:19" s="326" customFormat="1" ht="15.75" customHeight="1">
      <c r="A7" s="1835" t="s">
        <v>500</v>
      </c>
      <c r="B7" s="1835"/>
      <c r="C7" s="1836"/>
      <c r="D7" s="940"/>
      <c r="E7" s="941"/>
      <c r="F7" s="942"/>
      <c r="G7" s="941"/>
      <c r="H7" s="942"/>
      <c r="I7" s="941"/>
      <c r="J7" s="942"/>
      <c r="K7" s="941"/>
      <c r="L7" s="942"/>
      <c r="M7" s="941"/>
      <c r="N7" s="942"/>
      <c r="O7" s="941"/>
      <c r="P7" s="942"/>
      <c r="Q7" s="941"/>
      <c r="R7" s="942"/>
      <c r="S7" s="941"/>
    </row>
    <row r="8" spans="1:19" s="326" customFormat="1" ht="8.25" customHeight="1">
      <c r="A8" s="943"/>
      <c r="B8" s="1835" t="s">
        <v>384</v>
      </c>
      <c r="C8" s="1836"/>
      <c r="D8" s="944"/>
      <c r="E8" s="945"/>
      <c r="F8" s="944"/>
      <c r="G8" s="945"/>
      <c r="H8" s="944"/>
      <c r="I8" s="945"/>
      <c r="J8" s="944"/>
      <c r="K8" s="945"/>
      <c r="L8" s="944"/>
      <c r="M8" s="945"/>
      <c r="N8" s="944"/>
      <c r="O8" s="945"/>
      <c r="P8" s="944"/>
      <c r="Q8" s="945"/>
      <c r="R8" s="944"/>
      <c r="S8" s="945"/>
    </row>
    <row r="9" spans="1:19" s="326" customFormat="1" ht="8.25" customHeight="1">
      <c r="A9" s="946"/>
      <c r="B9" s="947"/>
      <c r="C9" s="946" t="s">
        <v>376</v>
      </c>
      <c r="D9" s="329">
        <v>85899</v>
      </c>
      <c r="E9" s="330">
        <v>27018</v>
      </c>
      <c r="F9" s="948">
        <v>84468</v>
      </c>
      <c r="G9" s="949">
        <v>25968</v>
      </c>
      <c r="H9" s="948">
        <v>82777</v>
      </c>
      <c r="I9" s="949">
        <v>24756</v>
      </c>
      <c r="J9" s="948">
        <v>78623</v>
      </c>
      <c r="K9" s="949">
        <v>23150</v>
      </c>
      <c r="L9" s="948">
        <v>78312</v>
      </c>
      <c r="M9" s="949">
        <v>23390</v>
      </c>
      <c r="N9" s="948">
        <v>76424</v>
      </c>
      <c r="O9" s="949">
        <v>22316</v>
      </c>
      <c r="P9" s="948">
        <v>74544</v>
      </c>
      <c r="Q9" s="949">
        <v>3362</v>
      </c>
      <c r="R9" s="948">
        <v>71977</v>
      </c>
      <c r="S9" s="949">
        <v>3204</v>
      </c>
    </row>
    <row r="10" spans="1:19" s="326" customFormat="1" ht="8.25" customHeight="1">
      <c r="A10" s="946"/>
      <c r="B10" s="947"/>
      <c r="C10" s="946" t="s">
        <v>377</v>
      </c>
      <c r="D10" s="329">
        <v>43180</v>
      </c>
      <c r="E10" s="330">
        <v>4885</v>
      </c>
      <c r="F10" s="948">
        <v>42096</v>
      </c>
      <c r="G10" s="949">
        <v>4816</v>
      </c>
      <c r="H10" s="948">
        <v>40825</v>
      </c>
      <c r="I10" s="949">
        <v>4404</v>
      </c>
      <c r="J10" s="948">
        <v>40340</v>
      </c>
      <c r="K10" s="949">
        <v>3996</v>
      </c>
      <c r="L10" s="948">
        <v>39078</v>
      </c>
      <c r="M10" s="949">
        <v>4085</v>
      </c>
      <c r="N10" s="948">
        <v>38629</v>
      </c>
      <c r="O10" s="949">
        <v>3693</v>
      </c>
      <c r="P10" s="948">
        <v>39935</v>
      </c>
      <c r="Q10" s="949">
        <v>147</v>
      </c>
      <c r="R10" s="948">
        <v>37667</v>
      </c>
      <c r="S10" s="949">
        <v>135</v>
      </c>
    </row>
    <row r="11" spans="1:19" s="326" customFormat="1" ht="15.75" customHeight="1">
      <c r="A11" s="946"/>
      <c r="B11" s="947"/>
      <c r="C11" s="946" t="s">
        <v>486</v>
      </c>
      <c r="D11" s="329">
        <v>91970</v>
      </c>
      <c r="E11" s="330">
        <v>2</v>
      </c>
      <c r="F11" s="948">
        <v>96429</v>
      </c>
      <c r="G11" s="949">
        <v>8</v>
      </c>
      <c r="H11" s="948">
        <v>90817</v>
      </c>
      <c r="I11" s="949">
        <v>11</v>
      </c>
      <c r="J11" s="948">
        <v>91235</v>
      </c>
      <c r="K11" s="949">
        <v>28</v>
      </c>
      <c r="L11" s="948">
        <v>76899</v>
      </c>
      <c r="M11" s="949">
        <v>39</v>
      </c>
      <c r="N11" s="948">
        <v>75016</v>
      </c>
      <c r="O11" s="949">
        <v>28</v>
      </c>
      <c r="P11" s="948">
        <v>72087</v>
      </c>
      <c r="Q11" s="949">
        <v>38</v>
      </c>
      <c r="R11" s="948">
        <v>65326</v>
      </c>
      <c r="S11" s="949">
        <v>15</v>
      </c>
    </row>
    <row r="12" spans="1:19" s="326" customFormat="1" ht="8.25" customHeight="1">
      <c r="A12" s="946"/>
      <c r="B12" s="947"/>
      <c r="C12" s="946" t="s">
        <v>379</v>
      </c>
      <c r="D12" s="329">
        <v>14496</v>
      </c>
      <c r="E12" s="330">
        <v>827</v>
      </c>
      <c r="F12" s="948">
        <v>15099</v>
      </c>
      <c r="G12" s="949">
        <v>811</v>
      </c>
      <c r="H12" s="948">
        <v>16531</v>
      </c>
      <c r="I12" s="949">
        <v>738</v>
      </c>
      <c r="J12" s="948">
        <v>14072</v>
      </c>
      <c r="K12" s="949">
        <v>703</v>
      </c>
      <c r="L12" s="948">
        <v>13484</v>
      </c>
      <c r="M12" s="949">
        <v>697</v>
      </c>
      <c r="N12" s="948">
        <v>13848</v>
      </c>
      <c r="O12" s="949">
        <v>675</v>
      </c>
      <c r="P12" s="948">
        <v>15688</v>
      </c>
      <c r="Q12" s="949">
        <v>216</v>
      </c>
      <c r="R12" s="948">
        <v>15706</v>
      </c>
      <c r="S12" s="949">
        <v>235</v>
      </c>
    </row>
    <row r="13" spans="1:19" s="326" customFormat="1" ht="8.25" customHeight="1">
      <c r="A13" s="946"/>
      <c r="B13" s="947"/>
      <c r="C13" s="946" t="s">
        <v>380</v>
      </c>
      <c r="D13" s="329">
        <v>9440</v>
      </c>
      <c r="E13" s="330">
        <v>35</v>
      </c>
      <c r="F13" s="948">
        <v>9122</v>
      </c>
      <c r="G13" s="949">
        <v>37</v>
      </c>
      <c r="H13" s="948">
        <v>9759</v>
      </c>
      <c r="I13" s="949">
        <v>39</v>
      </c>
      <c r="J13" s="948">
        <v>9043</v>
      </c>
      <c r="K13" s="949">
        <v>46</v>
      </c>
      <c r="L13" s="333">
        <v>8990</v>
      </c>
      <c r="M13" s="950">
        <v>64</v>
      </c>
      <c r="N13" s="333">
        <v>8111</v>
      </c>
      <c r="O13" s="950">
        <v>75</v>
      </c>
      <c r="P13" s="333">
        <v>9885</v>
      </c>
      <c r="Q13" s="950">
        <v>0</v>
      </c>
      <c r="R13" s="333">
        <v>8245</v>
      </c>
      <c r="S13" s="950">
        <v>0</v>
      </c>
    </row>
    <row r="14" spans="1:19" s="326" customFormat="1" ht="8.25" customHeight="1">
      <c r="A14" s="951"/>
      <c r="B14" s="951"/>
      <c r="C14" s="951"/>
      <c r="D14" s="331">
        <f t="shared" ref="D14:E14" si="0">SUM(D9:D13)</f>
        <v>244985</v>
      </c>
      <c r="E14" s="332">
        <f t="shared" si="0"/>
        <v>32767</v>
      </c>
      <c r="F14" s="952">
        <f t="shared" ref="F14:G14" si="1">SUM(F9:F13)</f>
        <v>247214</v>
      </c>
      <c r="G14" s="953">
        <f t="shared" si="1"/>
        <v>31640</v>
      </c>
      <c r="H14" s="952">
        <f t="shared" ref="H14:S14" si="2">SUM(H9:H13)</f>
        <v>240709</v>
      </c>
      <c r="I14" s="953">
        <f t="shared" si="2"/>
        <v>29948</v>
      </c>
      <c r="J14" s="952">
        <f t="shared" si="2"/>
        <v>233313</v>
      </c>
      <c r="K14" s="953">
        <f t="shared" si="2"/>
        <v>27923</v>
      </c>
      <c r="L14" s="952">
        <f t="shared" si="2"/>
        <v>216763</v>
      </c>
      <c r="M14" s="953">
        <f t="shared" si="2"/>
        <v>28275</v>
      </c>
      <c r="N14" s="952">
        <f t="shared" si="2"/>
        <v>212028</v>
      </c>
      <c r="O14" s="953">
        <f t="shared" si="2"/>
        <v>26787</v>
      </c>
      <c r="P14" s="952">
        <f t="shared" si="2"/>
        <v>212139</v>
      </c>
      <c r="Q14" s="953">
        <f t="shared" si="2"/>
        <v>3763</v>
      </c>
      <c r="R14" s="952">
        <f t="shared" si="2"/>
        <v>198921</v>
      </c>
      <c r="S14" s="953">
        <f t="shared" si="2"/>
        <v>3589</v>
      </c>
    </row>
    <row r="15" spans="1:19" s="326" customFormat="1" ht="8.25" customHeight="1">
      <c r="A15" s="943"/>
      <c r="B15" s="1835" t="s">
        <v>432</v>
      </c>
      <c r="C15" s="1836"/>
      <c r="D15" s="333"/>
      <c r="E15" s="334"/>
      <c r="F15" s="333"/>
      <c r="G15" s="334"/>
      <c r="H15" s="333"/>
      <c r="I15" s="334"/>
      <c r="J15" s="333"/>
      <c r="K15" s="334"/>
      <c r="L15" s="333"/>
      <c r="M15" s="334"/>
      <c r="N15" s="333"/>
      <c r="O15" s="334"/>
      <c r="P15" s="333"/>
      <c r="Q15" s="334"/>
      <c r="R15" s="333"/>
      <c r="S15" s="334"/>
    </row>
    <row r="16" spans="1:19" s="326" customFormat="1" ht="8.25" customHeight="1">
      <c r="A16" s="946"/>
      <c r="B16" s="947"/>
      <c r="C16" s="946" t="s">
        <v>376</v>
      </c>
      <c r="D16" s="329">
        <v>51703</v>
      </c>
      <c r="E16" s="330">
        <v>12047</v>
      </c>
      <c r="F16" s="948">
        <v>54102</v>
      </c>
      <c r="G16" s="949">
        <v>11660</v>
      </c>
      <c r="H16" s="948">
        <v>50531</v>
      </c>
      <c r="I16" s="949">
        <v>11494</v>
      </c>
      <c r="J16" s="948">
        <v>47049</v>
      </c>
      <c r="K16" s="949">
        <v>11108</v>
      </c>
      <c r="L16" s="948">
        <v>41439</v>
      </c>
      <c r="M16" s="949">
        <v>11827</v>
      </c>
      <c r="N16" s="948">
        <v>46090</v>
      </c>
      <c r="O16" s="949">
        <v>11061</v>
      </c>
      <c r="P16" s="948">
        <v>42224</v>
      </c>
      <c r="Q16" s="949">
        <v>5026</v>
      </c>
      <c r="R16" s="948">
        <v>41810</v>
      </c>
      <c r="S16" s="949">
        <v>4759</v>
      </c>
    </row>
    <row r="17" spans="1:19" s="326" customFormat="1" ht="8.25" customHeight="1">
      <c r="A17" s="946"/>
      <c r="B17" s="947"/>
      <c r="C17" s="946" t="s">
        <v>377</v>
      </c>
      <c r="D17" s="329">
        <v>6576</v>
      </c>
      <c r="E17" s="330">
        <v>0</v>
      </c>
      <c r="F17" s="948">
        <v>6395</v>
      </c>
      <c r="G17" s="949">
        <v>0</v>
      </c>
      <c r="H17" s="948">
        <v>6484</v>
      </c>
      <c r="I17" s="949">
        <v>0</v>
      </c>
      <c r="J17" s="948">
        <v>6168</v>
      </c>
      <c r="K17" s="949">
        <v>0</v>
      </c>
      <c r="L17" s="948">
        <v>5642</v>
      </c>
      <c r="M17" s="950">
        <v>0</v>
      </c>
      <c r="N17" s="948">
        <v>5733</v>
      </c>
      <c r="O17" s="950">
        <v>0</v>
      </c>
      <c r="P17" s="948">
        <v>5547</v>
      </c>
      <c r="Q17" s="950">
        <v>0</v>
      </c>
      <c r="R17" s="948">
        <v>4722</v>
      </c>
      <c r="S17" s="950">
        <v>0</v>
      </c>
    </row>
    <row r="18" spans="1:19" s="326" customFormat="1" ht="15.75" customHeight="1">
      <c r="A18" s="946"/>
      <c r="B18" s="947"/>
      <c r="C18" s="946" t="s">
        <v>487</v>
      </c>
      <c r="D18" s="329">
        <v>16929</v>
      </c>
      <c r="E18" s="330">
        <v>0</v>
      </c>
      <c r="F18" s="948">
        <v>17320</v>
      </c>
      <c r="G18" s="949">
        <v>0</v>
      </c>
      <c r="H18" s="948">
        <v>14497</v>
      </c>
      <c r="I18" s="949">
        <v>0</v>
      </c>
      <c r="J18" s="948">
        <v>15102</v>
      </c>
      <c r="K18" s="949">
        <v>0</v>
      </c>
      <c r="L18" s="948">
        <v>14374</v>
      </c>
      <c r="M18" s="950">
        <v>0</v>
      </c>
      <c r="N18" s="948">
        <v>12269</v>
      </c>
      <c r="O18" s="950">
        <v>0</v>
      </c>
      <c r="P18" s="948">
        <v>13268</v>
      </c>
      <c r="Q18" s="950">
        <v>0</v>
      </c>
      <c r="R18" s="948">
        <v>10439</v>
      </c>
      <c r="S18" s="950">
        <v>0</v>
      </c>
    </row>
    <row r="19" spans="1:19" s="326" customFormat="1" ht="8.25" customHeight="1">
      <c r="A19" s="946"/>
      <c r="B19" s="947"/>
      <c r="C19" s="946" t="s">
        <v>379</v>
      </c>
      <c r="D19" s="329">
        <v>753</v>
      </c>
      <c r="E19" s="330">
        <v>0</v>
      </c>
      <c r="F19" s="948">
        <v>534</v>
      </c>
      <c r="G19" s="949">
        <v>0</v>
      </c>
      <c r="H19" s="948">
        <v>535</v>
      </c>
      <c r="I19" s="949">
        <v>0</v>
      </c>
      <c r="J19" s="948">
        <v>536</v>
      </c>
      <c r="K19" s="949">
        <v>0</v>
      </c>
      <c r="L19" s="948">
        <v>533</v>
      </c>
      <c r="M19" s="950">
        <v>0</v>
      </c>
      <c r="N19" s="948">
        <v>554</v>
      </c>
      <c r="O19" s="950">
        <v>0</v>
      </c>
      <c r="P19" s="948">
        <v>682</v>
      </c>
      <c r="Q19" s="950">
        <v>0</v>
      </c>
      <c r="R19" s="948">
        <v>693</v>
      </c>
      <c r="S19" s="950">
        <v>0</v>
      </c>
    </row>
    <row r="20" spans="1:19" s="326" customFormat="1" ht="8.25" customHeight="1">
      <c r="A20" s="946"/>
      <c r="B20" s="947"/>
      <c r="C20" s="946" t="s">
        <v>380</v>
      </c>
      <c r="D20" s="329">
        <v>3454</v>
      </c>
      <c r="E20" s="330">
        <v>0</v>
      </c>
      <c r="F20" s="948">
        <v>2553</v>
      </c>
      <c r="G20" s="949">
        <v>0</v>
      </c>
      <c r="H20" s="948">
        <v>2801</v>
      </c>
      <c r="I20" s="949">
        <v>0</v>
      </c>
      <c r="J20" s="948">
        <v>2497</v>
      </c>
      <c r="K20" s="949">
        <v>0</v>
      </c>
      <c r="L20" s="333">
        <v>2660</v>
      </c>
      <c r="M20" s="950">
        <v>0</v>
      </c>
      <c r="N20" s="333">
        <v>2487</v>
      </c>
      <c r="O20" s="950">
        <v>0</v>
      </c>
      <c r="P20" s="333">
        <v>3677</v>
      </c>
      <c r="Q20" s="950">
        <v>0</v>
      </c>
      <c r="R20" s="333">
        <v>2951</v>
      </c>
      <c r="S20" s="950">
        <v>0</v>
      </c>
    </row>
    <row r="21" spans="1:19" s="326" customFormat="1" ht="8.25" customHeight="1">
      <c r="A21" s="951"/>
      <c r="B21" s="951"/>
      <c r="C21" s="951"/>
      <c r="D21" s="331">
        <f t="shared" ref="D21:E21" si="3">SUM(D16:D20)</f>
        <v>79415</v>
      </c>
      <c r="E21" s="332">
        <f t="shared" si="3"/>
        <v>12047</v>
      </c>
      <c r="F21" s="952">
        <f t="shared" ref="F21:G21" si="4">SUM(F16:F20)</f>
        <v>80904</v>
      </c>
      <c r="G21" s="953">
        <f t="shared" si="4"/>
        <v>11660</v>
      </c>
      <c r="H21" s="952">
        <f t="shared" ref="H21:S21" si="5">SUM(H16:H20)</f>
        <v>74848</v>
      </c>
      <c r="I21" s="953">
        <f t="shared" si="5"/>
        <v>11494</v>
      </c>
      <c r="J21" s="952">
        <f t="shared" si="5"/>
        <v>71352</v>
      </c>
      <c r="K21" s="953">
        <f t="shared" si="5"/>
        <v>11108</v>
      </c>
      <c r="L21" s="952">
        <f t="shared" si="5"/>
        <v>64648</v>
      </c>
      <c r="M21" s="953">
        <f t="shared" si="5"/>
        <v>11827</v>
      </c>
      <c r="N21" s="952">
        <f t="shared" si="5"/>
        <v>67133</v>
      </c>
      <c r="O21" s="953">
        <f t="shared" si="5"/>
        <v>11061</v>
      </c>
      <c r="P21" s="952">
        <f t="shared" si="5"/>
        <v>65398</v>
      </c>
      <c r="Q21" s="953">
        <f t="shared" si="5"/>
        <v>5026</v>
      </c>
      <c r="R21" s="952">
        <f t="shared" si="5"/>
        <v>60615</v>
      </c>
      <c r="S21" s="953">
        <f t="shared" si="5"/>
        <v>4759</v>
      </c>
    </row>
    <row r="22" spans="1:19" s="326" customFormat="1" ht="8.25" customHeight="1">
      <c r="A22" s="943"/>
      <c r="B22" s="1835" t="s">
        <v>389</v>
      </c>
      <c r="C22" s="1836"/>
      <c r="D22" s="333"/>
      <c r="E22" s="334"/>
      <c r="F22" s="333"/>
      <c r="G22" s="334"/>
      <c r="H22" s="333"/>
      <c r="I22" s="334"/>
      <c r="J22" s="333"/>
      <c r="K22" s="334"/>
      <c r="L22" s="333"/>
      <c r="M22" s="334"/>
      <c r="N22" s="333"/>
      <c r="O22" s="334"/>
      <c r="P22" s="333"/>
      <c r="Q22" s="334"/>
      <c r="R22" s="333"/>
      <c r="S22" s="334"/>
    </row>
    <row r="23" spans="1:19" s="326" customFormat="1" ht="8.25" customHeight="1">
      <c r="A23" s="946"/>
      <c r="B23" s="947"/>
      <c r="C23" s="946" t="s">
        <v>376</v>
      </c>
      <c r="D23" s="329">
        <v>13697</v>
      </c>
      <c r="E23" s="330">
        <v>1868</v>
      </c>
      <c r="F23" s="948">
        <v>13393</v>
      </c>
      <c r="G23" s="949">
        <v>2000</v>
      </c>
      <c r="H23" s="948">
        <v>13186</v>
      </c>
      <c r="I23" s="949">
        <v>1923</v>
      </c>
      <c r="J23" s="948">
        <v>11446</v>
      </c>
      <c r="K23" s="949">
        <v>1821</v>
      </c>
      <c r="L23" s="948">
        <v>10422</v>
      </c>
      <c r="M23" s="949">
        <v>2021</v>
      </c>
      <c r="N23" s="948">
        <v>10276</v>
      </c>
      <c r="O23" s="949">
        <v>1854</v>
      </c>
      <c r="P23" s="948">
        <v>10326</v>
      </c>
      <c r="Q23" s="949">
        <v>1776</v>
      </c>
      <c r="R23" s="948">
        <v>10150</v>
      </c>
      <c r="S23" s="949">
        <v>1689</v>
      </c>
    </row>
    <row r="24" spans="1:19" s="326" customFormat="1" ht="8.25" customHeight="1">
      <c r="A24" s="946"/>
      <c r="B24" s="947"/>
      <c r="C24" s="946" t="s">
        <v>377</v>
      </c>
      <c r="D24" s="329">
        <v>1041</v>
      </c>
      <c r="E24" s="330">
        <v>5</v>
      </c>
      <c r="F24" s="948">
        <v>1037</v>
      </c>
      <c r="G24" s="949">
        <v>5</v>
      </c>
      <c r="H24" s="948">
        <v>980</v>
      </c>
      <c r="I24" s="949">
        <v>6</v>
      </c>
      <c r="J24" s="948">
        <v>996</v>
      </c>
      <c r="K24" s="949">
        <v>6</v>
      </c>
      <c r="L24" s="948">
        <v>840</v>
      </c>
      <c r="M24" s="950">
        <v>8</v>
      </c>
      <c r="N24" s="948">
        <v>984</v>
      </c>
      <c r="O24" s="950">
        <v>9</v>
      </c>
      <c r="P24" s="948">
        <v>1040</v>
      </c>
      <c r="Q24" s="950">
        <v>0</v>
      </c>
      <c r="R24" s="948">
        <v>1089</v>
      </c>
      <c r="S24" s="950">
        <v>0</v>
      </c>
    </row>
    <row r="25" spans="1:19" s="326" customFormat="1" ht="15.75" customHeight="1">
      <c r="A25" s="946"/>
      <c r="B25" s="947"/>
      <c r="C25" s="946" t="s">
        <v>487</v>
      </c>
      <c r="D25" s="329">
        <v>28860</v>
      </c>
      <c r="E25" s="330">
        <v>0</v>
      </c>
      <c r="F25" s="948">
        <v>24093</v>
      </c>
      <c r="G25" s="949">
        <v>0</v>
      </c>
      <c r="H25" s="948">
        <v>29446</v>
      </c>
      <c r="I25" s="949">
        <v>0</v>
      </c>
      <c r="J25" s="948">
        <v>26739</v>
      </c>
      <c r="K25" s="949">
        <v>0</v>
      </c>
      <c r="L25" s="948">
        <v>21469</v>
      </c>
      <c r="M25" s="950">
        <v>0</v>
      </c>
      <c r="N25" s="948">
        <v>22459</v>
      </c>
      <c r="O25" s="950">
        <v>0</v>
      </c>
      <c r="P25" s="948">
        <v>22296</v>
      </c>
      <c r="Q25" s="950">
        <v>0</v>
      </c>
      <c r="R25" s="948">
        <v>24008</v>
      </c>
      <c r="S25" s="950">
        <v>0</v>
      </c>
    </row>
    <row r="26" spans="1:19" s="326" customFormat="1" ht="8.25" customHeight="1">
      <c r="A26" s="946"/>
      <c r="B26" s="947"/>
      <c r="C26" s="946" t="s">
        <v>379</v>
      </c>
      <c r="D26" s="329">
        <v>65253</v>
      </c>
      <c r="E26" s="330">
        <v>0</v>
      </c>
      <c r="F26" s="948">
        <v>67347</v>
      </c>
      <c r="G26" s="949">
        <v>0</v>
      </c>
      <c r="H26" s="948">
        <v>66862</v>
      </c>
      <c r="I26" s="949">
        <v>0</v>
      </c>
      <c r="J26" s="948">
        <v>63491</v>
      </c>
      <c r="K26" s="949">
        <v>0</v>
      </c>
      <c r="L26" s="948">
        <v>64176</v>
      </c>
      <c r="M26" s="950">
        <v>0</v>
      </c>
      <c r="N26" s="948">
        <v>62155</v>
      </c>
      <c r="O26" s="950">
        <v>0</v>
      </c>
      <c r="P26" s="948">
        <v>64972</v>
      </c>
      <c r="Q26" s="950">
        <v>0</v>
      </c>
      <c r="R26" s="948">
        <v>61464</v>
      </c>
      <c r="S26" s="950">
        <v>0</v>
      </c>
    </row>
    <row r="27" spans="1:19" s="326" customFormat="1" ht="8.25" customHeight="1">
      <c r="A27" s="946"/>
      <c r="B27" s="947"/>
      <c r="C27" s="946" t="s">
        <v>380</v>
      </c>
      <c r="D27" s="329">
        <v>8727</v>
      </c>
      <c r="E27" s="330">
        <v>286</v>
      </c>
      <c r="F27" s="948">
        <v>8657</v>
      </c>
      <c r="G27" s="949">
        <v>278</v>
      </c>
      <c r="H27" s="948">
        <v>8182</v>
      </c>
      <c r="I27" s="949">
        <v>242</v>
      </c>
      <c r="J27" s="948">
        <v>8165</v>
      </c>
      <c r="K27" s="949">
        <v>222</v>
      </c>
      <c r="L27" s="954">
        <v>7527</v>
      </c>
      <c r="M27" s="955">
        <v>232</v>
      </c>
      <c r="N27" s="954">
        <v>6350</v>
      </c>
      <c r="O27" s="955">
        <v>233</v>
      </c>
      <c r="P27" s="954">
        <v>7603</v>
      </c>
      <c r="Q27" s="955">
        <v>219</v>
      </c>
      <c r="R27" s="954">
        <v>6053</v>
      </c>
      <c r="S27" s="955">
        <v>160</v>
      </c>
    </row>
    <row r="28" spans="1:19" s="326" customFormat="1" ht="8.25" customHeight="1">
      <c r="A28" s="956"/>
      <c r="B28" s="933"/>
      <c r="C28" s="957"/>
      <c r="D28" s="335">
        <f t="shared" ref="D28:E28" si="6">SUM(D23:D27)</f>
        <v>117578</v>
      </c>
      <c r="E28" s="336">
        <f t="shared" si="6"/>
        <v>2159</v>
      </c>
      <c r="F28" s="958">
        <f t="shared" ref="F28:G28" si="7">SUM(F23:F27)</f>
        <v>114527</v>
      </c>
      <c r="G28" s="959">
        <f t="shared" si="7"/>
        <v>2283</v>
      </c>
      <c r="H28" s="958">
        <f t="shared" ref="H28:S28" si="8">SUM(H23:H27)</f>
        <v>118656</v>
      </c>
      <c r="I28" s="959">
        <f t="shared" si="8"/>
        <v>2171</v>
      </c>
      <c r="J28" s="958">
        <f t="shared" si="8"/>
        <v>110837</v>
      </c>
      <c r="K28" s="959">
        <f t="shared" si="8"/>
        <v>2049</v>
      </c>
      <c r="L28" s="958">
        <f t="shared" si="8"/>
        <v>104434</v>
      </c>
      <c r="M28" s="959">
        <f t="shared" si="8"/>
        <v>2261</v>
      </c>
      <c r="N28" s="958">
        <f t="shared" si="8"/>
        <v>102224</v>
      </c>
      <c r="O28" s="959">
        <f t="shared" si="8"/>
        <v>2096</v>
      </c>
      <c r="P28" s="958">
        <f t="shared" si="8"/>
        <v>106237</v>
      </c>
      <c r="Q28" s="959">
        <f t="shared" si="8"/>
        <v>1995</v>
      </c>
      <c r="R28" s="958">
        <f t="shared" si="8"/>
        <v>102764</v>
      </c>
      <c r="S28" s="959">
        <f t="shared" si="8"/>
        <v>1849</v>
      </c>
    </row>
    <row r="29" spans="1:19" s="326" customFormat="1" ht="23.25" customHeight="1">
      <c r="A29" s="1833" t="s">
        <v>502</v>
      </c>
      <c r="B29" s="1833"/>
      <c r="C29" s="1834"/>
      <c r="D29" s="337">
        <f t="shared" ref="D29:E29" si="9">D28+D21+D14</f>
        <v>441978</v>
      </c>
      <c r="E29" s="338">
        <f t="shared" si="9"/>
        <v>46973</v>
      </c>
      <c r="F29" s="960">
        <f t="shared" ref="F29:G29" si="10">F28+F21+F14</f>
        <v>442645</v>
      </c>
      <c r="G29" s="961">
        <f t="shared" si="10"/>
        <v>45583</v>
      </c>
      <c r="H29" s="960">
        <f t="shared" ref="H29:S29" si="11">H28+H21+H14</f>
        <v>434213</v>
      </c>
      <c r="I29" s="961">
        <f t="shared" si="11"/>
        <v>43613</v>
      </c>
      <c r="J29" s="960">
        <f t="shared" si="11"/>
        <v>415502</v>
      </c>
      <c r="K29" s="961">
        <f t="shared" si="11"/>
        <v>41080</v>
      </c>
      <c r="L29" s="960">
        <f t="shared" si="11"/>
        <v>385845</v>
      </c>
      <c r="M29" s="961">
        <f t="shared" si="11"/>
        <v>42363</v>
      </c>
      <c r="N29" s="960">
        <f t="shared" si="11"/>
        <v>381385</v>
      </c>
      <c r="O29" s="961">
        <f t="shared" si="11"/>
        <v>39944</v>
      </c>
      <c r="P29" s="960">
        <f t="shared" si="11"/>
        <v>383774</v>
      </c>
      <c r="Q29" s="961">
        <f t="shared" si="11"/>
        <v>10784</v>
      </c>
      <c r="R29" s="960">
        <f t="shared" si="11"/>
        <v>362300</v>
      </c>
      <c r="S29" s="961">
        <f t="shared" si="11"/>
        <v>10197</v>
      </c>
    </row>
    <row r="30" spans="1:19" s="326" customFormat="1" ht="24.75" customHeight="1">
      <c r="A30" s="947"/>
      <c r="B30" s="1831" t="s">
        <v>488</v>
      </c>
      <c r="C30" s="1832"/>
      <c r="D30" s="337">
        <v>125368</v>
      </c>
      <c r="E30" s="338">
        <v>0</v>
      </c>
      <c r="F30" s="960">
        <v>125769</v>
      </c>
      <c r="G30" s="961">
        <v>0</v>
      </c>
      <c r="H30" s="960">
        <v>122114</v>
      </c>
      <c r="I30" s="961">
        <v>0</v>
      </c>
      <c r="J30" s="960">
        <v>118964</v>
      </c>
      <c r="K30" s="961">
        <v>0</v>
      </c>
      <c r="L30" s="960">
        <v>101315</v>
      </c>
      <c r="M30" s="961">
        <v>0</v>
      </c>
      <c r="N30" s="960">
        <v>98861</v>
      </c>
      <c r="O30" s="961">
        <v>0</v>
      </c>
      <c r="P30" s="960">
        <v>95043</v>
      </c>
      <c r="Q30" s="961">
        <v>0</v>
      </c>
      <c r="R30" s="960">
        <v>88596</v>
      </c>
      <c r="S30" s="961">
        <v>0</v>
      </c>
    </row>
    <row r="31" spans="1:19" s="326" customFormat="1" ht="25.5" customHeight="1">
      <c r="A31" s="1829" t="s">
        <v>501</v>
      </c>
      <c r="B31" s="1829"/>
      <c r="C31" s="1830"/>
      <c r="D31" s="339">
        <f t="shared" ref="D31:E31" si="12">D29-D30</f>
        <v>316610</v>
      </c>
      <c r="E31" s="340">
        <f t="shared" si="12"/>
        <v>46973</v>
      </c>
      <c r="F31" s="962">
        <f t="shared" ref="F31:G31" si="13">F29-F30</f>
        <v>316876</v>
      </c>
      <c r="G31" s="963">
        <f t="shared" si="13"/>
        <v>45583</v>
      </c>
      <c r="H31" s="962">
        <f t="shared" ref="H31:S31" si="14">H29-H30</f>
        <v>312099</v>
      </c>
      <c r="I31" s="963">
        <f t="shared" si="14"/>
        <v>43613</v>
      </c>
      <c r="J31" s="962">
        <f t="shared" si="14"/>
        <v>296538</v>
      </c>
      <c r="K31" s="963">
        <f t="shared" si="14"/>
        <v>41080</v>
      </c>
      <c r="L31" s="962">
        <f t="shared" si="14"/>
        <v>284530</v>
      </c>
      <c r="M31" s="963">
        <f t="shared" si="14"/>
        <v>42363</v>
      </c>
      <c r="N31" s="962">
        <f t="shared" si="14"/>
        <v>282524</v>
      </c>
      <c r="O31" s="963">
        <f t="shared" si="14"/>
        <v>39944</v>
      </c>
      <c r="P31" s="962">
        <f t="shared" si="14"/>
        <v>288731</v>
      </c>
      <c r="Q31" s="963">
        <f t="shared" si="14"/>
        <v>10784</v>
      </c>
      <c r="R31" s="962">
        <f t="shared" si="14"/>
        <v>273704</v>
      </c>
      <c r="S31" s="963">
        <f t="shared" si="14"/>
        <v>10197</v>
      </c>
    </row>
    <row r="32" spans="1:19" s="326" customFormat="1" ht="8.25" customHeight="1">
      <c r="A32" s="943"/>
      <c r="B32" s="943"/>
      <c r="C32" s="943"/>
      <c r="D32" s="333"/>
      <c r="E32" s="334"/>
      <c r="F32" s="333"/>
      <c r="G32" s="334"/>
      <c r="H32" s="333"/>
      <c r="I32" s="334"/>
      <c r="J32" s="333"/>
      <c r="K32" s="334"/>
      <c r="L32" s="333"/>
      <c r="M32" s="334"/>
      <c r="N32" s="333"/>
      <c r="O32" s="334"/>
      <c r="P32" s="333"/>
      <c r="Q32" s="334"/>
      <c r="R32" s="333"/>
      <c r="S32" s="334"/>
    </row>
    <row r="33" spans="1:19" s="326" customFormat="1" ht="8.25" customHeight="1">
      <c r="A33" s="1835" t="s">
        <v>391</v>
      </c>
      <c r="B33" s="1835"/>
      <c r="C33" s="1836"/>
      <c r="D33" s="333"/>
      <c r="E33" s="334"/>
      <c r="F33" s="333"/>
      <c r="G33" s="334"/>
      <c r="H33" s="333"/>
      <c r="I33" s="334"/>
      <c r="J33" s="333"/>
      <c r="K33" s="334"/>
      <c r="L33" s="333"/>
      <c r="M33" s="334"/>
      <c r="N33" s="333"/>
      <c r="O33" s="334"/>
      <c r="P33" s="333"/>
      <c r="Q33" s="334"/>
      <c r="R33" s="333"/>
      <c r="S33" s="334"/>
    </row>
    <row r="34" spans="1:19" s="326" customFormat="1" ht="15.75" customHeight="1">
      <c r="A34" s="943"/>
      <c r="B34" s="1835" t="s">
        <v>489</v>
      </c>
      <c r="C34" s="1836"/>
      <c r="D34" s="333"/>
      <c r="E34" s="334"/>
      <c r="F34" s="333"/>
      <c r="G34" s="334"/>
      <c r="H34" s="333"/>
      <c r="I34" s="334"/>
      <c r="J34" s="333"/>
      <c r="K34" s="334"/>
      <c r="L34" s="333"/>
      <c r="M34" s="334"/>
      <c r="N34" s="333"/>
      <c r="O34" s="334"/>
      <c r="P34" s="333"/>
      <c r="Q34" s="334"/>
      <c r="R34" s="333"/>
      <c r="S34" s="334"/>
    </row>
    <row r="35" spans="1:19" s="326" customFormat="1" ht="8.25" customHeight="1">
      <c r="A35" s="947"/>
      <c r="B35" s="947"/>
      <c r="C35" s="946" t="s">
        <v>376</v>
      </c>
      <c r="D35" s="329">
        <v>224501</v>
      </c>
      <c r="E35" s="330">
        <v>3743</v>
      </c>
      <c r="F35" s="948">
        <v>225107</v>
      </c>
      <c r="G35" s="949">
        <v>3551</v>
      </c>
      <c r="H35" s="948">
        <v>225115</v>
      </c>
      <c r="I35" s="949">
        <v>3423</v>
      </c>
      <c r="J35" s="948">
        <v>224655</v>
      </c>
      <c r="K35" s="949">
        <v>3200</v>
      </c>
      <c r="L35" s="948">
        <v>223291</v>
      </c>
      <c r="M35" s="949">
        <v>3423</v>
      </c>
      <c r="N35" s="948">
        <v>219304</v>
      </c>
      <c r="O35" s="949">
        <v>3284</v>
      </c>
      <c r="P35" s="948">
        <v>211790</v>
      </c>
      <c r="Q35" s="949">
        <v>2696</v>
      </c>
      <c r="R35" s="948">
        <v>206740</v>
      </c>
      <c r="S35" s="949">
        <v>2556</v>
      </c>
    </row>
    <row r="36" spans="1:19" s="326" customFormat="1" ht="8.25" customHeight="1">
      <c r="A36" s="947"/>
      <c r="B36" s="947"/>
      <c r="C36" s="946" t="s">
        <v>377</v>
      </c>
      <c r="D36" s="329">
        <v>19572</v>
      </c>
      <c r="E36" s="330">
        <v>2</v>
      </c>
      <c r="F36" s="948">
        <v>19962</v>
      </c>
      <c r="G36" s="949">
        <v>3</v>
      </c>
      <c r="H36" s="948">
        <v>19978</v>
      </c>
      <c r="I36" s="949">
        <v>3</v>
      </c>
      <c r="J36" s="948">
        <v>18900</v>
      </c>
      <c r="K36" s="949">
        <v>3</v>
      </c>
      <c r="L36" s="948">
        <v>18922</v>
      </c>
      <c r="M36" s="950">
        <v>3</v>
      </c>
      <c r="N36" s="948">
        <v>19967</v>
      </c>
      <c r="O36" s="950">
        <v>4</v>
      </c>
      <c r="P36" s="948">
        <v>19543</v>
      </c>
      <c r="Q36" s="950">
        <v>0</v>
      </c>
      <c r="R36" s="948">
        <v>17926</v>
      </c>
      <c r="S36" s="950">
        <v>0</v>
      </c>
    </row>
    <row r="37" spans="1:19" s="326" customFormat="1" ht="8.25" customHeight="1">
      <c r="A37" s="964"/>
      <c r="B37" s="951"/>
      <c r="C37" s="965"/>
      <c r="D37" s="331">
        <f t="shared" ref="D37:E37" si="15">SUM(D35:D36)</f>
        <v>244073</v>
      </c>
      <c r="E37" s="332">
        <f t="shared" si="15"/>
        <v>3745</v>
      </c>
      <c r="F37" s="952">
        <f t="shared" ref="F37:G37" si="16">SUM(F35:F36)</f>
        <v>245069</v>
      </c>
      <c r="G37" s="953">
        <f t="shared" si="16"/>
        <v>3554</v>
      </c>
      <c r="H37" s="952">
        <f t="shared" ref="H37:S37" si="17">SUM(H35:H36)</f>
        <v>245093</v>
      </c>
      <c r="I37" s="953">
        <f t="shared" si="17"/>
        <v>3426</v>
      </c>
      <c r="J37" s="952">
        <f t="shared" si="17"/>
        <v>243555</v>
      </c>
      <c r="K37" s="953">
        <f t="shared" si="17"/>
        <v>3203</v>
      </c>
      <c r="L37" s="952">
        <f t="shared" si="17"/>
        <v>242213</v>
      </c>
      <c r="M37" s="953">
        <f t="shared" si="17"/>
        <v>3426</v>
      </c>
      <c r="N37" s="952">
        <f t="shared" si="17"/>
        <v>239271</v>
      </c>
      <c r="O37" s="953">
        <f t="shared" si="17"/>
        <v>3288</v>
      </c>
      <c r="P37" s="952">
        <f t="shared" si="17"/>
        <v>231333</v>
      </c>
      <c r="Q37" s="953">
        <f t="shared" si="17"/>
        <v>2696</v>
      </c>
      <c r="R37" s="952">
        <f t="shared" si="17"/>
        <v>224666</v>
      </c>
      <c r="S37" s="953">
        <f t="shared" si="17"/>
        <v>2556</v>
      </c>
    </row>
    <row r="38" spans="1:19" s="326" customFormat="1" ht="15" customHeight="1">
      <c r="A38" s="943"/>
      <c r="B38" s="1835" t="s">
        <v>490</v>
      </c>
      <c r="C38" s="1836"/>
      <c r="D38" s="333"/>
      <c r="E38" s="334"/>
      <c r="F38" s="333"/>
      <c r="G38" s="334"/>
      <c r="H38" s="333"/>
      <c r="I38" s="334"/>
      <c r="J38" s="333"/>
      <c r="K38" s="334"/>
      <c r="L38" s="333"/>
      <c r="M38" s="334"/>
      <c r="N38" s="333"/>
      <c r="O38" s="334"/>
      <c r="P38" s="333"/>
      <c r="Q38" s="334"/>
      <c r="R38" s="333"/>
      <c r="S38" s="334"/>
    </row>
    <row r="39" spans="1:19" s="326" customFormat="1" ht="8.25" customHeight="1">
      <c r="A39" s="946"/>
      <c r="B39" s="947"/>
      <c r="C39" s="946" t="s">
        <v>376</v>
      </c>
      <c r="D39" s="329">
        <v>22469</v>
      </c>
      <c r="E39" s="330">
        <v>0</v>
      </c>
      <c r="F39" s="948">
        <v>22337</v>
      </c>
      <c r="G39" s="949">
        <v>0</v>
      </c>
      <c r="H39" s="948">
        <v>22245</v>
      </c>
      <c r="I39" s="949">
        <v>0</v>
      </c>
      <c r="J39" s="948">
        <v>21941</v>
      </c>
      <c r="K39" s="949">
        <v>0</v>
      </c>
      <c r="L39" s="948">
        <v>21982</v>
      </c>
      <c r="M39" s="949">
        <v>0</v>
      </c>
      <c r="N39" s="948">
        <v>21922</v>
      </c>
      <c r="O39" s="949">
        <v>0</v>
      </c>
      <c r="P39" s="948">
        <v>21578</v>
      </c>
      <c r="Q39" s="949">
        <v>0</v>
      </c>
      <c r="R39" s="948">
        <v>21504</v>
      </c>
      <c r="S39" s="949">
        <v>0</v>
      </c>
    </row>
    <row r="40" spans="1:19" s="326" customFormat="1" ht="8.25" customHeight="1">
      <c r="A40" s="946"/>
      <c r="B40" s="947"/>
      <c r="C40" s="946" t="s">
        <v>377</v>
      </c>
      <c r="D40" s="329">
        <v>51836</v>
      </c>
      <c r="E40" s="330">
        <v>0</v>
      </c>
      <c r="F40" s="948">
        <v>50762</v>
      </c>
      <c r="G40" s="949">
        <v>0</v>
      </c>
      <c r="H40" s="948">
        <v>49812</v>
      </c>
      <c r="I40" s="949">
        <v>0</v>
      </c>
      <c r="J40" s="948">
        <v>49860</v>
      </c>
      <c r="K40" s="949">
        <v>0</v>
      </c>
      <c r="L40" s="948">
        <v>49140</v>
      </c>
      <c r="M40" s="950">
        <v>0</v>
      </c>
      <c r="N40" s="948">
        <v>46383</v>
      </c>
      <c r="O40" s="950">
        <v>0</v>
      </c>
      <c r="P40" s="948">
        <v>46623</v>
      </c>
      <c r="Q40" s="950">
        <v>0</v>
      </c>
      <c r="R40" s="948">
        <v>48231</v>
      </c>
      <c r="S40" s="950">
        <v>0</v>
      </c>
    </row>
    <row r="41" spans="1:19" s="326" customFormat="1" ht="8.25" customHeight="1">
      <c r="A41" s="946"/>
      <c r="B41" s="947"/>
      <c r="C41" s="946" t="s">
        <v>379</v>
      </c>
      <c r="D41" s="329">
        <v>277</v>
      </c>
      <c r="E41" s="330">
        <v>0</v>
      </c>
      <c r="F41" s="948">
        <v>273</v>
      </c>
      <c r="G41" s="949">
        <v>0</v>
      </c>
      <c r="H41" s="948">
        <v>311</v>
      </c>
      <c r="I41" s="949">
        <v>0</v>
      </c>
      <c r="J41" s="948">
        <v>240</v>
      </c>
      <c r="K41" s="949">
        <v>0</v>
      </c>
      <c r="L41" s="333">
        <v>293</v>
      </c>
      <c r="M41" s="950">
        <v>0</v>
      </c>
      <c r="N41" s="333">
        <v>311</v>
      </c>
      <c r="O41" s="950">
        <v>0</v>
      </c>
      <c r="P41" s="333">
        <v>302</v>
      </c>
      <c r="Q41" s="950">
        <v>0</v>
      </c>
      <c r="R41" s="333">
        <v>258</v>
      </c>
      <c r="S41" s="950">
        <v>0</v>
      </c>
    </row>
    <row r="42" spans="1:19" s="326" customFormat="1" ht="8.25" customHeight="1">
      <c r="A42" s="951"/>
      <c r="B42" s="951"/>
      <c r="C42" s="951"/>
      <c r="D42" s="341">
        <f t="shared" ref="D42:E42" si="18">SUM(D39:D41)</f>
        <v>74582</v>
      </c>
      <c r="E42" s="342">
        <f t="shared" si="18"/>
        <v>0</v>
      </c>
      <c r="F42" s="966">
        <f t="shared" ref="F42:G42" si="19">SUM(F39:F41)</f>
        <v>73372</v>
      </c>
      <c r="G42" s="967">
        <f t="shared" si="19"/>
        <v>0</v>
      </c>
      <c r="H42" s="966">
        <f t="shared" ref="H42:S42" si="20">SUM(H39:H41)</f>
        <v>72368</v>
      </c>
      <c r="I42" s="967">
        <f t="shared" si="20"/>
        <v>0</v>
      </c>
      <c r="J42" s="966">
        <f t="shared" si="20"/>
        <v>72041</v>
      </c>
      <c r="K42" s="967">
        <f t="shared" si="20"/>
        <v>0</v>
      </c>
      <c r="L42" s="966">
        <f t="shared" si="20"/>
        <v>71415</v>
      </c>
      <c r="M42" s="967">
        <f t="shared" si="20"/>
        <v>0</v>
      </c>
      <c r="N42" s="966">
        <f t="shared" si="20"/>
        <v>68616</v>
      </c>
      <c r="O42" s="967">
        <f t="shared" si="20"/>
        <v>0</v>
      </c>
      <c r="P42" s="966">
        <f t="shared" si="20"/>
        <v>68503</v>
      </c>
      <c r="Q42" s="967">
        <f t="shared" si="20"/>
        <v>0</v>
      </c>
      <c r="R42" s="966">
        <f t="shared" si="20"/>
        <v>69993</v>
      </c>
      <c r="S42" s="967">
        <f t="shared" si="20"/>
        <v>0</v>
      </c>
    </row>
    <row r="43" spans="1:19" s="326" customFormat="1" ht="8.25" customHeight="1">
      <c r="A43" s="943"/>
      <c r="B43" s="1835" t="s">
        <v>491</v>
      </c>
      <c r="C43" s="1836"/>
      <c r="D43" s="333"/>
      <c r="E43" s="334"/>
      <c r="F43" s="333"/>
      <c r="G43" s="334"/>
      <c r="H43" s="333"/>
      <c r="I43" s="334"/>
      <c r="J43" s="333"/>
      <c r="K43" s="334"/>
      <c r="L43" s="333"/>
      <c r="M43" s="334"/>
      <c r="N43" s="333"/>
      <c r="O43" s="334"/>
      <c r="P43" s="333"/>
      <c r="Q43" s="334"/>
      <c r="R43" s="333"/>
      <c r="S43" s="334"/>
    </row>
    <row r="44" spans="1:19" s="326" customFormat="1" ht="8.25" customHeight="1">
      <c r="A44" s="946"/>
      <c r="B44" s="947"/>
      <c r="C44" s="946" t="s">
        <v>376</v>
      </c>
      <c r="D44" s="329">
        <v>12158</v>
      </c>
      <c r="E44" s="330">
        <v>1239</v>
      </c>
      <c r="F44" s="948">
        <v>11828</v>
      </c>
      <c r="G44" s="949">
        <v>1144</v>
      </c>
      <c r="H44" s="948">
        <v>11558</v>
      </c>
      <c r="I44" s="949">
        <v>1138</v>
      </c>
      <c r="J44" s="948">
        <v>11047</v>
      </c>
      <c r="K44" s="949">
        <v>1081</v>
      </c>
      <c r="L44" s="948">
        <v>10755</v>
      </c>
      <c r="M44" s="949">
        <v>1158</v>
      </c>
      <c r="N44" s="948">
        <v>10466</v>
      </c>
      <c r="O44" s="949">
        <v>1080</v>
      </c>
      <c r="P44" s="948">
        <v>10117</v>
      </c>
      <c r="Q44" s="949">
        <v>851</v>
      </c>
      <c r="R44" s="948">
        <v>9762</v>
      </c>
      <c r="S44" s="949">
        <v>797</v>
      </c>
    </row>
    <row r="45" spans="1:19" s="326" customFormat="1" ht="8.25" customHeight="1">
      <c r="A45" s="946"/>
      <c r="B45" s="947"/>
      <c r="C45" s="946" t="s">
        <v>377</v>
      </c>
      <c r="D45" s="329">
        <v>2546</v>
      </c>
      <c r="E45" s="330">
        <v>26</v>
      </c>
      <c r="F45" s="948">
        <v>2487</v>
      </c>
      <c r="G45" s="949">
        <v>26</v>
      </c>
      <c r="H45" s="948">
        <v>2448</v>
      </c>
      <c r="I45" s="949">
        <v>28</v>
      </c>
      <c r="J45" s="948">
        <v>2430</v>
      </c>
      <c r="K45" s="949">
        <v>27</v>
      </c>
      <c r="L45" s="948">
        <v>2396</v>
      </c>
      <c r="M45" s="949">
        <v>28</v>
      </c>
      <c r="N45" s="948">
        <v>2142</v>
      </c>
      <c r="O45" s="949">
        <v>30</v>
      </c>
      <c r="P45" s="948">
        <v>2088</v>
      </c>
      <c r="Q45" s="949">
        <v>27</v>
      </c>
      <c r="R45" s="948">
        <v>2073</v>
      </c>
      <c r="S45" s="949">
        <v>25</v>
      </c>
    </row>
    <row r="46" spans="1:19" s="326" customFormat="1" ht="8.25" customHeight="1">
      <c r="A46" s="946"/>
      <c r="B46" s="947"/>
      <c r="C46" s="946" t="s">
        <v>379</v>
      </c>
      <c r="D46" s="329">
        <v>9</v>
      </c>
      <c r="E46" s="330">
        <v>0</v>
      </c>
      <c r="F46" s="948">
        <v>29</v>
      </c>
      <c r="G46" s="949">
        <v>0</v>
      </c>
      <c r="H46" s="948">
        <v>31</v>
      </c>
      <c r="I46" s="949">
        <v>0</v>
      </c>
      <c r="J46" s="948">
        <v>36</v>
      </c>
      <c r="K46" s="949">
        <v>0</v>
      </c>
      <c r="L46" s="333">
        <v>37</v>
      </c>
      <c r="M46" s="950">
        <v>0</v>
      </c>
      <c r="N46" s="333">
        <v>33</v>
      </c>
      <c r="O46" s="950">
        <v>0</v>
      </c>
      <c r="P46" s="333">
        <v>34</v>
      </c>
      <c r="Q46" s="950">
        <v>0</v>
      </c>
      <c r="R46" s="333">
        <v>36</v>
      </c>
      <c r="S46" s="950">
        <v>0</v>
      </c>
    </row>
    <row r="47" spans="1:19" s="326" customFormat="1" ht="8.25" customHeight="1">
      <c r="A47" s="964"/>
      <c r="B47" s="951"/>
      <c r="C47" s="965"/>
      <c r="D47" s="331">
        <f t="shared" ref="D47:E47" si="21">SUM(D44:D46)</f>
        <v>14713</v>
      </c>
      <c r="E47" s="332">
        <f t="shared" si="21"/>
        <v>1265</v>
      </c>
      <c r="F47" s="952">
        <f t="shared" ref="F47:G47" si="22">SUM(F44:F46)</f>
        <v>14344</v>
      </c>
      <c r="G47" s="953">
        <f t="shared" si="22"/>
        <v>1170</v>
      </c>
      <c r="H47" s="952">
        <f t="shared" ref="H47:S47" si="23">SUM(H44:H46)</f>
        <v>14037</v>
      </c>
      <c r="I47" s="953">
        <f t="shared" si="23"/>
        <v>1166</v>
      </c>
      <c r="J47" s="952">
        <f t="shared" si="23"/>
        <v>13513</v>
      </c>
      <c r="K47" s="953">
        <f t="shared" si="23"/>
        <v>1108</v>
      </c>
      <c r="L47" s="952">
        <f t="shared" si="23"/>
        <v>13188</v>
      </c>
      <c r="M47" s="953">
        <f t="shared" si="23"/>
        <v>1186</v>
      </c>
      <c r="N47" s="952">
        <f t="shared" si="23"/>
        <v>12641</v>
      </c>
      <c r="O47" s="953">
        <f t="shared" si="23"/>
        <v>1110</v>
      </c>
      <c r="P47" s="952">
        <f t="shared" si="23"/>
        <v>12239</v>
      </c>
      <c r="Q47" s="953">
        <f t="shared" si="23"/>
        <v>878</v>
      </c>
      <c r="R47" s="952">
        <f t="shared" si="23"/>
        <v>11871</v>
      </c>
      <c r="S47" s="953">
        <f t="shared" si="23"/>
        <v>822</v>
      </c>
    </row>
    <row r="48" spans="1:19" s="326" customFormat="1" ht="8.25" customHeight="1">
      <c r="A48" s="1833" t="s">
        <v>395</v>
      </c>
      <c r="B48" s="1833"/>
      <c r="C48" s="1834"/>
      <c r="D48" s="337">
        <f t="shared" ref="D48:E48" si="24">D47+D42+D37</f>
        <v>333368</v>
      </c>
      <c r="E48" s="338">
        <f t="shared" si="24"/>
        <v>5010</v>
      </c>
      <c r="F48" s="960">
        <f t="shared" ref="F48:G48" si="25">F47+F42+F37</f>
        <v>332785</v>
      </c>
      <c r="G48" s="961">
        <f t="shared" si="25"/>
        <v>4724</v>
      </c>
      <c r="H48" s="960">
        <f t="shared" ref="H48:S48" si="26">H47+H42+H37</f>
        <v>331498</v>
      </c>
      <c r="I48" s="961">
        <f t="shared" si="26"/>
        <v>4592</v>
      </c>
      <c r="J48" s="960">
        <f t="shared" si="26"/>
        <v>329109</v>
      </c>
      <c r="K48" s="961">
        <f t="shared" si="26"/>
        <v>4311</v>
      </c>
      <c r="L48" s="960">
        <f t="shared" si="26"/>
        <v>326816</v>
      </c>
      <c r="M48" s="961">
        <f t="shared" si="26"/>
        <v>4612</v>
      </c>
      <c r="N48" s="960">
        <f t="shared" si="26"/>
        <v>320528</v>
      </c>
      <c r="O48" s="961">
        <f t="shared" si="26"/>
        <v>4398</v>
      </c>
      <c r="P48" s="960">
        <f t="shared" si="26"/>
        <v>312075</v>
      </c>
      <c r="Q48" s="961">
        <f t="shared" si="26"/>
        <v>3574</v>
      </c>
      <c r="R48" s="960">
        <f t="shared" si="26"/>
        <v>306530</v>
      </c>
      <c r="S48" s="961">
        <f t="shared" si="26"/>
        <v>3378</v>
      </c>
    </row>
    <row r="49" spans="1:19" s="326" customFormat="1" ht="8.25" customHeight="1">
      <c r="A49" s="1829" t="s">
        <v>1179</v>
      </c>
      <c r="B49" s="1829"/>
      <c r="C49" s="1830"/>
      <c r="D49" s="337">
        <v>13661</v>
      </c>
      <c r="E49" s="338">
        <v>0</v>
      </c>
      <c r="F49" s="960">
        <v>14054</v>
      </c>
      <c r="G49" s="961">
        <v>0</v>
      </c>
      <c r="H49" s="960">
        <v>14436</v>
      </c>
      <c r="I49" s="961">
        <v>0</v>
      </c>
      <c r="J49" s="960">
        <v>13884</v>
      </c>
      <c r="K49" s="961">
        <v>0</v>
      </c>
      <c r="L49" s="960">
        <v>14174</v>
      </c>
      <c r="M49" s="961">
        <v>0</v>
      </c>
      <c r="N49" s="960">
        <v>13350</v>
      </c>
      <c r="O49" s="961">
        <v>0</v>
      </c>
      <c r="P49" s="960">
        <v>12546</v>
      </c>
      <c r="Q49" s="961">
        <v>0</v>
      </c>
      <c r="R49" s="960">
        <v>13001</v>
      </c>
      <c r="S49" s="961">
        <v>0</v>
      </c>
    </row>
    <row r="50" spans="1:19" s="326" customFormat="1" ht="8.25" customHeight="1">
      <c r="A50" s="1829" t="s">
        <v>492</v>
      </c>
      <c r="B50" s="1829"/>
      <c r="C50" s="1830"/>
      <c r="D50" s="337">
        <f t="shared" ref="D50:E50" si="27">D29+D48+D49</f>
        <v>789007</v>
      </c>
      <c r="E50" s="338">
        <f t="shared" si="27"/>
        <v>51983</v>
      </c>
      <c r="F50" s="960">
        <f t="shared" ref="F50:G50" si="28">F29+F48+F49</f>
        <v>789484</v>
      </c>
      <c r="G50" s="961">
        <f t="shared" si="28"/>
        <v>50307</v>
      </c>
      <c r="H50" s="960">
        <f t="shared" ref="H50:S50" si="29">H29+H48+H49</f>
        <v>780147</v>
      </c>
      <c r="I50" s="961">
        <f t="shared" si="29"/>
        <v>48205</v>
      </c>
      <c r="J50" s="960">
        <f t="shared" si="29"/>
        <v>758495</v>
      </c>
      <c r="K50" s="961">
        <f t="shared" si="29"/>
        <v>45391</v>
      </c>
      <c r="L50" s="960">
        <f t="shared" si="29"/>
        <v>726835</v>
      </c>
      <c r="M50" s="961">
        <f t="shared" si="29"/>
        <v>46975</v>
      </c>
      <c r="N50" s="960">
        <f t="shared" si="29"/>
        <v>715263</v>
      </c>
      <c r="O50" s="961">
        <f t="shared" si="29"/>
        <v>44342</v>
      </c>
      <c r="P50" s="960">
        <f t="shared" si="29"/>
        <v>708395</v>
      </c>
      <c r="Q50" s="961">
        <f t="shared" si="29"/>
        <v>14358</v>
      </c>
      <c r="R50" s="960">
        <f t="shared" si="29"/>
        <v>681831</v>
      </c>
      <c r="S50" s="961">
        <f t="shared" si="29"/>
        <v>13575</v>
      </c>
    </row>
    <row r="51" spans="1:19" s="326" customFormat="1" ht="24.75" customHeight="1">
      <c r="A51" s="947"/>
      <c r="B51" s="1831" t="s">
        <v>493</v>
      </c>
      <c r="C51" s="1832"/>
      <c r="D51" s="337">
        <v>125368</v>
      </c>
      <c r="E51" s="338">
        <v>0</v>
      </c>
      <c r="F51" s="960">
        <v>125769</v>
      </c>
      <c r="G51" s="961">
        <v>0</v>
      </c>
      <c r="H51" s="960">
        <v>122114</v>
      </c>
      <c r="I51" s="961">
        <v>0</v>
      </c>
      <c r="J51" s="960">
        <v>118964</v>
      </c>
      <c r="K51" s="961">
        <v>0</v>
      </c>
      <c r="L51" s="960">
        <v>101315</v>
      </c>
      <c r="M51" s="961">
        <v>0</v>
      </c>
      <c r="N51" s="960">
        <v>98861</v>
      </c>
      <c r="O51" s="961">
        <v>0</v>
      </c>
      <c r="P51" s="960">
        <v>95043</v>
      </c>
      <c r="Q51" s="961">
        <v>0</v>
      </c>
      <c r="R51" s="960">
        <v>88596</v>
      </c>
      <c r="S51" s="961">
        <v>0</v>
      </c>
    </row>
    <row r="52" spans="1:19" s="326" customFormat="1" ht="8.25" customHeight="1">
      <c r="A52" s="1829" t="s">
        <v>1180</v>
      </c>
      <c r="B52" s="1829"/>
      <c r="C52" s="1830"/>
      <c r="D52" s="339">
        <f t="shared" ref="D52:E52" si="30">D50-D51</f>
        <v>663639</v>
      </c>
      <c r="E52" s="338">
        <f t="shared" si="30"/>
        <v>51983</v>
      </c>
      <c r="F52" s="962">
        <f t="shared" ref="F52:G52" si="31">F50-F51</f>
        <v>663715</v>
      </c>
      <c r="G52" s="961">
        <f t="shared" si="31"/>
        <v>50307</v>
      </c>
      <c r="H52" s="962">
        <f t="shared" ref="H52:S52" si="32">H50-H51</f>
        <v>658033</v>
      </c>
      <c r="I52" s="961">
        <f t="shared" si="32"/>
        <v>48205</v>
      </c>
      <c r="J52" s="962">
        <f t="shared" si="32"/>
        <v>639531</v>
      </c>
      <c r="K52" s="961">
        <f t="shared" si="32"/>
        <v>45391</v>
      </c>
      <c r="L52" s="962">
        <f t="shared" si="32"/>
        <v>625520</v>
      </c>
      <c r="M52" s="961">
        <f t="shared" si="32"/>
        <v>46975</v>
      </c>
      <c r="N52" s="962">
        <f t="shared" si="32"/>
        <v>616402</v>
      </c>
      <c r="O52" s="961">
        <f t="shared" si="32"/>
        <v>44342</v>
      </c>
      <c r="P52" s="962">
        <f t="shared" si="32"/>
        <v>613352</v>
      </c>
      <c r="Q52" s="961">
        <f t="shared" si="32"/>
        <v>14358</v>
      </c>
      <c r="R52" s="962">
        <f t="shared" si="32"/>
        <v>593235</v>
      </c>
      <c r="S52" s="961">
        <f t="shared" si="32"/>
        <v>13575</v>
      </c>
    </row>
    <row r="53" spans="1:19" s="326" customFormat="1" ht="3.75" customHeight="1">
      <c r="A53" s="928"/>
      <c r="B53" s="928"/>
      <c r="C53" s="928"/>
      <c r="D53" s="933"/>
      <c r="E53" s="933"/>
      <c r="F53" s="933"/>
      <c r="G53" s="933"/>
      <c r="H53" s="933"/>
      <c r="I53" s="933"/>
      <c r="J53" s="933"/>
      <c r="K53" s="933"/>
      <c r="L53" s="933"/>
      <c r="M53" s="928"/>
      <c r="N53" s="928"/>
      <c r="O53" s="928"/>
      <c r="P53" s="928"/>
      <c r="Q53" s="928"/>
      <c r="R53" s="928"/>
      <c r="S53" s="928"/>
    </row>
    <row r="54" spans="1:19" s="326" customFormat="1" ht="6.95" customHeight="1">
      <c r="A54" s="968" t="s">
        <v>1115</v>
      </c>
      <c r="B54" s="1828" t="s">
        <v>494</v>
      </c>
      <c r="C54" s="1828"/>
      <c r="D54" s="1828"/>
      <c r="E54" s="1828"/>
      <c r="F54" s="1828"/>
      <c r="G54" s="1828"/>
      <c r="H54" s="1828"/>
      <c r="I54" s="1828"/>
      <c r="J54" s="1828"/>
      <c r="K54" s="1828"/>
      <c r="L54" s="1828"/>
      <c r="M54" s="1828"/>
      <c r="N54" s="1828"/>
      <c r="O54" s="1828"/>
      <c r="P54" s="1828"/>
      <c r="Q54" s="1828"/>
      <c r="R54" s="1828"/>
      <c r="S54" s="1828"/>
    </row>
    <row r="55" spans="1:19" s="326" customFormat="1" ht="6.95" customHeight="1">
      <c r="A55" s="968" t="s">
        <v>1116</v>
      </c>
      <c r="B55" s="1828" t="s">
        <v>503</v>
      </c>
      <c r="C55" s="1828"/>
      <c r="D55" s="1828"/>
      <c r="E55" s="1828"/>
      <c r="F55" s="1828"/>
      <c r="G55" s="1828"/>
      <c r="H55" s="1828"/>
      <c r="I55" s="1828"/>
      <c r="J55" s="1828"/>
      <c r="K55" s="1828"/>
      <c r="L55" s="1828"/>
      <c r="M55" s="1828"/>
      <c r="N55" s="1828"/>
      <c r="O55" s="1828"/>
      <c r="P55" s="1828"/>
      <c r="Q55" s="1828"/>
      <c r="R55" s="1828"/>
      <c r="S55" s="1828"/>
    </row>
    <row r="56" spans="1:19" s="326" customFormat="1" ht="6.95" customHeight="1">
      <c r="A56" s="968" t="s">
        <v>1123</v>
      </c>
      <c r="B56" s="1828" t="s">
        <v>504</v>
      </c>
      <c r="C56" s="1828"/>
      <c r="D56" s="1828"/>
      <c r="E56" s="1828"/>
      <c r="F56" s="1828"/>
      <c r="G56" s="1828"/>
      <c r="H56" s="1828"/>
      <c r="I56" s="1828"/>
      <c r="J56" s="1828"/>
      <c r="K56" s="1828"/>
      <c r="L56" s="1828"/>
      <c r="M56" s="1828"/>
      <c r="N56" s="1828"/>
      <c r="O56" s="1828"/>
      <c r="P56" s="1828"/>
      <c r="Q56" s="1828"/>
      <c r="R56" s="1828"/>
      <c r="S56" s="1828"/>
    </row>
    <row r="57" spans="1:19" s="326" customFormat="1" ht="23.25" customHeight="1">
      <c r="A57" s="969" t="s">
        <v>1126</v>
      </c>
      <c r="B57" s="1828" t="s">
        <v>1046</v>
      </c>
      <c r="C57" s="1828"/>
      <c r="D57" s="1828"/>
      <c r="E57" s="1828"/>
      <c r="F57" s="1828"/>
      <c r="G57" s="1828"/>
      <c r="H57" s="1828"/>
      <c r="I57" s="1828"/>
      <c r="J57" s="1828"/>
      <c r="K57" s="1828"/>
      <c r="L57" s="1828"/>
      <c r="M57" s="1828"/>
      <c r="N57" s="1828"/>
      <c r="O57" s="1828"/>
      <c r="P57" s="1828"/>
      <c r="Q57" s="1828"/>
      <c r="R57" s="1828"/>
      <c r="S57" s="1828"/>
    </row>
  </sheetData>
  <mergeCells count="30">
    <mergeCell ref="A1:S1"/>
    <mergeCell ref="A3:C3"/>
    <mergeCell ref="D3:E3"/>
    <mergeCell ref="F3:G3"/>
    <mergeCell ref="H3:I3"/>
    <mergeCell ref="J3:K3"/>
    <mergeCell ref="L3:M3"/>
    <mergeCell ref="N3:O3"/>
    <mergeCell ref="P3:Q3"/>
    <mergeCell ref="R3:S3"/>
    <mergeCell ref="A48:C48"/>
    <mergeCell ref="A7:C7"/>
    <mergeCell ref="B8:C8"/>
    <mergeCell ref="B15:C15"/>
    <mergeCell ref="B22:C22"/>
    <mergeCell ref="A29:C29"/>
    <mergeCell ref="B30:C30"/>
    <mergeCell ref="A31:C31"/>
    <mergeCell ref="A33:C33"/>
    <mergeCell ref="B34:C34"/>
    <mergeCell ref="B38:C38"/>
    <mergeCell ref="B43:C43"/>
    <mergeCell ref="B56:S56"/>
    <mergeCell ref="B57:S57"/>
    <mergeCell ref="A49:C49"/>
    <mergeCell ref="A50:C50"/>
    <mergeCell ref="B51:C51"/>
    <mergeCell ref="A52:C52"/>
    <mergeCell ref="B54:S54"/>
    <mergeCell ref="B55:S55"/>
  </mergeCells>
  <printOptions horizontalCentered="1"/>
  <pageMargins left="0.23622047244094491" right="0.23622047244094491" top="0.31496062992125984" bottom="0.23622047244094491" header="0.11811023622047245" footer="0.11811023622047245"/>
  <pageSetup scale="94"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42</vt:i4>
      </vt:variant>
      <vt:variant>
        <vt:lpstr>Named Ranges</vt:lpstr>
      </vt:variant>
      <vt:variant>
        <vt:i4>18</vt:i4>
      </vt:variant>
    </vt:vector>
  </HeadingPairs>
  <TitlesOfParts>
    <vt:vector size="60" baseType="lpstr">
      <vt:lpstr>COV</vt:lpstr>
      <vt:lpstr>Phase 1 TOC</vt:lpstr>
      <vt:lpstr>Bas Sched All-in 1</vt:lpstr>
      <vt:lpstr>Bas Sched All-in 2</vt:lpstr>
      <vt:lpstr>Pg 3 Cap vs Bal All-in 1</vt:lpstr>
      <vt:lpstr>Cap vs Bal All-in 2</vt:lpstr>
      <vt:lpstr>Chgs in Reg Cap</vt:lpstr>
      <vt:lpstr>Bas III Lev Ratio</vt:lpstr>
      <vt:lpstr>GrCrEx</vt:lpstr>
      <vt:lpstr>CE-GEO</vt:lpstr>
      <vt:lpstr>CE_Maturity</vt:lpstr>
      <vt:lpstr>CRD</vt:lpstr>
      <vt:lpstr>CRE_Loss</vt:lpstr>
      <vt:lpstr>CRE_Back-Testing</vt:lpstr>
      <vt:lpstr>Pillar 3 Index</vt:lpstr>
      <vt:lpstr>OV1</vt:lpstr>
      <vt:lpstr>RWA Flow statements</vt:lpstr>
      <vt:lpstr>LI1_Assets</vt:lpstr>
      <vt:lpstr>LI2</vt:lpstr>
      <vt:lpstr>CR1</vt:lpstr>
      <vt:lpstr>CR2</vt:lpstr>
      <vt:lpstr>CR3</vt:lpstr>
      <vt:lpstr>CR4</vt:lpstr>
      <vt:lpstr>CR5</vt:lpstr>
      <vt:lpstr>CR6_B&amp;G</vt:lpstr>
      <vt:lpstr>CR6_Retail</vt:lpstr>
      <vt:lpstr>CR9_B&amp;G</vt:lpstr>
      <vt:lpstr>CR9_Retail</vt:lpstr>
      <vt:lpstr>CR10</vt:lpstr>
      <vt:lpstr>CCR1</vt:lpstr>
      <vt:lpstr>CCR2</vt:lpstr>
      <vt:lpstr>CCR3</vt:lpstr>
      <vt:lpstr>CCR4</vt:lpstr>
      <vt:lpstr>CCR5</vt:lpstr>
      <vt:lpstr>CCR6</vt:lpstr>
      <vt:lpstr>CCR8</vt:lpstr>
      <vt:lpstr>SEC1</vt:lpstr>
      <vt:lpstr>SEC2</vt:lpstr>
      <vt:lpstr>SEC3</vt:lpstr>
      <vt:lpstr>SEC4</vt:lpstr>
      <vt:lpstr>Glossaire - 1 colonne</vt:lpstr>
      <vt:lpstr>Glossaire - 1 colonne suite</vt:lpstr>
      <vt:lpstr>'Bas III Lev Ratio'!Print_Area</vt:lpstr>
      <vt:lpstr>'Bas Sched All-in 1'!Print_Area</vt:lpstr>
      <vt:lpstr>'Bas Sched All-in 2'!Print_Area</vt:lpstr>
      <vt:lpstr>'Cap vs Bal All-in 2'!Print_Area</vt:lpstr>
      <vt:lpstr>CE_Maturity!Print_Area</vt:lpstr>
      <vt:lpstr>'CE-GEO'!Print_Area</vt:lpstr>
      <vt:lpstr>'Chgs in Reg Cap'!Print_Area</vt:lpstr>
      <vt:lpstr>COV!Print_Area</vt:lpstr>
      <vt:lpstr>CRD!Print_Area</vt:lpstr>
      <vt:lpstr>'CRE_Back-Testing'!Print_Area</vt:lpstr>
      <vt:lpstr>CRE_Loss!Print_Area</vt:lpstr>
      <vt:lpstr>'Glossaire - 1 colonne'!Print_Area</vt:lpstr>
      <vt:lpstr>'Glossaire - 1 colonne suite'!Print_Area</vt:lpstr>
      <vt:lpstr>GrCrEx!Print_Area</vt:lpstr>
      <vt:lpstr>'Pg 3 Cap vs Bal All-in 1'!Print_Area</vt:lpstr>
      <vt:lpstr>'Phase 1 TOC'!Print_Area</vt:lpstr>
      <vt:lpstr>'Pillar 3 Index'!Print_Area</vt:lpstr>
      <vt:lpstr>'RWA Flow statements'!Print_Area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Information supplémentaire  sur les fonds  propres réglementaires et rapport sur le troisième pilier pour la période close le 31 octobre 2018</dc:title>
  <dc:creator>CIBC</dc:creator>
  <cp:lastModifiedBy>Patchett, Jason</cp:lastModifiedBy>
  <cp:lastPrinted>2018-11-27T21:13:05Z</cp:lastPrinted>
  <dcterms:created xsi:type="dcterms:W3CDTF">2018-10-01T17:05:00Z</dcterms:created>
  <dcterms:modified xsi:type="dcterms:W3CDTF">2018-11-28T21:43:44Z</dcterms:modified>
</cp:coreProperties>
</file>